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ARISMENDYR\Desktop\Definitivo_InformeViabilidadLey_617_2018\"/>
    </mc:Choice>
  </mc:AlternateContent>
  <bookViews>
    <workbookView xWindow="0" yWindow="0" windowWidth="28800" windowHeight="12300" activeTab="1"/>
  </bookViews>
  <sheets>
    <sheet name="Resultados 2018" sheetId="1" r:id="rId1"/>
    <sheet name="Consolidado Decifit- Detalle" sheetId="3" r:id="rId2"/>
    <sheet name="Consolidado Déficit vs ICLD" sheetId="2" r:id="rId3"/>
  </sheets>
  <externalReferences>
    <externalReference r:id="rId4"/>
  </externalReferences>
  <definedNames>
    <definedName name="_xlnm._FilterDatabase" localSheetId="1" hidden="1">'Consolidado Decifit- Detalle'!$A$1:$I$126</definedName>
    <definedName name="_xlnm._FilterDatabase" localSheetId="2" hidden="1">'Consolidado Déficit vs ICLD'!$A$1:$J$126</definedName>
    <definedName name="_xlnm._FilterDatabase" localSheetId="0" hidden="1">'Resultados 2018'!$A$1:$T$126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7" i="1" l="1"/>
  <c r="S32" i="1" l="1"/>
  <c r="S54" i="1"/>
  <c r="S27" i="1"/>
  <c r="S52" i="1"/>
  <c r="S57" i="1"/>
  <c r="S71" i="1"/>
  <c r="S50" i="1"/>
  <c r="S116" i="1"/>
  <c r="S13" i="1"/>
  <c r="S43" i="1"/>
  <c r="S106" i="1"/>
  <c r="S9" i="1"/>
  <c r="S56" i="1"/>
  <c r="S97" i="1"/>
  <c r="S123" i="1"/>
  <c r="S15" i="1"/>
  <c r="S40" i="1"/>
  <c r="S59" i="1"/>
  <c r="S87" i="1"/>
  <c r="S2" i="1"/>
  <c r="S36" i="1"/>
  <c r="S58" i="1"/>
  <c r="S91" i="1"/>
  <c r="S7" i="1"/>
  <c r="S35" i="1"/>
  <c r="S60" i="1"/>
  <c r="S73" i="1"/>
  <c r="S109" i="1"/>
  <c r="S118" i="1"/>
  <c r="S78" i="1"/>
  <c r="S94" i="1"/>
  <c r="S11" i="1"/>
  <c r="S80" i="1"/>
  <c r="S44" i="1"/>
  <c r="S20" i="1"/>
  <c r="S114" i="1"/>
  <c r="S17" i="1"/>
  <c r="S62" i="1"/>
  <c r="S104" i="1"/>
  <c r="S3" i="1"/>
  <c r="S22" i="1"/>
  <c r="S42" i="1"/>
  <c r="S69" i="1"/>
  <c r="S93" i="1"/>
  <c r="S4" i="1"/>
  <c r="S37" i="1"/>
  <c r="S45" i="1"/>
  <c r="S92" i="1"/>
  <c r="S47" i="1"/>
  <c r="S8" i="1"/>
  <c r="S29" i="1"/>
  <c r="S63" i="1"/>
  <c r="S81" i="1"/>
  <c r="S111" i="1"/>
  <c r="S120" i="1"/>
  <c r="S33" i="1"/>
  <c r="S95" i="1"/>
  <c r="S72" i="1"/>
  <c r="S117" i="1"/>
  <c r="S115" i="1"/>
  <c r="S99" i="1"/>
  <c r="S5" i="1"/>
  <c r="S102" i="1"/>
  <c r="S75" i="1"/>
  <c r="S6" i="1"/>
  <c r="S48" i="1"/>
  <c r="S90" i="1"/>
  <c r="S113" i="1"/>
  <c r="S24" i="1"/>
  <c r="S51" i="1"/>
  <c r="S79" i="1"/>
  <c r="S108" i="1"/>
  <c r="S14" i="1"/>
  <c r="S55" i="1"/>
  <c r="S68" i="1"/>
  <c r="S46" i="1"/>
  <c r="S96" i="1"/>
  <c r="S107" i="1"/>
  <c r="S19" i="1"/>
  <c r="S38" i="1"/>
  <c r="S64" i="1"/>
  <c r="S89" i="1"/>
  <c r="S112" i="1"/>
  <c r="S12" i="1"/>
  <c r="S74" i="1"/>
  <c r="S98" i="1"/>
  <c r="S16" i="1"/>
  <c r="S122" i="1" l="1"/>
  <c r="S119" i="1"/>
  <c r="S61" i="1"/>
  <c r="S26" i="1"/>
  <c r="S100" i="1"/>
  <c r="S85" i="1"/>
  <c r="S124" i="1"/>
  <c r="S125" i="1"/>
  <c r="S70" i="1"/>
  <c r="S34" i="1"/>
  <c r="S110" i="1"/>
  <c r="S10" i="1"/>
  <c r="S77" i="1"/>
  <c r="S84" i="1"/>
  <c r="S23" i="1"/>
  <c r="S83" i="1"/>
  <c r="S28" i="1"/>
  <c r="S88" i="1"/>
  <c r="S66" i="1"/>
  <c r="S105" i="1"/>
  <c r="S49" i="1"/>
  <c r="S21" i="1"/>
  <c r="S18" i="1"/>
  <c r="S126" i="1"/>
  <c r="S53" i="1"/>
</calcChain>
</file>

<file path=xl/comments1.xml><?xml version="1.0" encoding="utf-8"?>
<comments xmlns="http://schemas.openxmlformats.org/spreadsheetml/2006/main">
  <authors>
    <author>JHOAN ESTEBAN ARISMENDY RIOS</author>
  </authors>
  <commentList>
    <comment ref="M1" authorId="0" shapeId="0">
      <text>
        <r>
          <rPr>
            <b/>
            <sz val="9"/>
            <color indexed="81"/>
            <rFont val="Tahoma"/>
            <charset val="1"/>
          </rPr>
          <t>JHOAN ESTEBAN ARISMENDY RIOS:</t>
        </r>
        <r>
          <rPr>
            <sz val="9"/>
            <color indexed="81"/>
            <rFont val="Tahoma"/>
            <charset val="1"/>
          </rPr>
          <t xml:space="preserve">
Formula de calculo.
Cierre fiscal Recursos de libre destinación + Cierre fiscal Patrinomios autonomos - Cuenta 2460 Sentencias -Cuenta 2511-2512 Beneficios a empleados.</t>
        </r>
      </text>
    </comment>
    <comment ref="L7" authorId="0" shapeId="0">
      <text>
        <r>
          <rPr>
            <b/>
            <sz val="9"/>
            <color indexed="81"/>
            <rFont val="Tahoma"/>
            <charset val="1"/>
          </rPr>
          <t>JHOAN ESTEBAN ARISMENDY RIOS:</t>
        </r>
        <r>
          <rPr>
            <sz val="9"/>
            <color indexed="81"/>
            <rFont val="Tahoma"/>
            <charset val="1"/>
          </rPr>
          <t xml:space="preserve">
No Reportó Deuda FUT</t>
        </r>
      </text>
    </comment>
    <comment ref="L13" authorId="0" shapeId="0">
      <text>
        <r>
          <rPr>
            <b/>
            <sz val="9"/>
            <color indexed="81"/>
            <rFont val="Tahoma"/>
            <charset val="1"/>
          </rPr>
          <t>JHOAN ESTEBAN ARISMENDY RIOS:</t>
        </r>
        <r>
          <rPr>
            <sz val="9"/>
            <color indexed="81"/>
            <rFont val="Tahoma"/>
            <charset val="1"/>
          </rPr>
          <t xml:space="preserve">
No Reportó Deuda FUT</t>
        </r>
      </text>
    </comment>
    <comment ref="L65" authorId="0" shapeId="0">
      <text>
        <r>
          <rPr>
            <b/>
            <sz val="9"/>
            <color indexed="81"/>
            <rFont val="Tahoma"/>
            <charset val="1"/>
          </rPr>
          <t>JHOAN ESTEBAN ARISMENDY RIOS:</t>
        </r>
        <r>
          <rPr>
            <sz val="9"/>
            <color indexed="81"/>
            <rFont val="Tahoma"/>
            <charset val="1"/>
          </rPr>
          <t xml:space="preserve">
No Reportó Deuda FUT</t>
        </r>
      </text>
    </comment>
    <comment ref="L77" authorId="0" shapeId="0">
      <text>
        <r>
          <rPr>
            <b/>
            <sz val="9"/>
            <color indexed="81"/>
            <rFont val="Tahoma"/>
            <charset val="1"/>
          </rPr>
          <t>JHOAN ESTEBAN ARISMENDY RIOS:</t>
        </r>
        <r>
          <rPr>
            <sz val="9"/>
            <color indexed="81"/>
            <rFont val="Tahoma"/>
            <charset val="1"/>
          </rPr>
          <t xml:space="preserve">
No Reportó Deuda FUT</t>
        </r>
      </text>
    </comment>
    <comment ref="L82" authorId="0" shapeId="0">
      <text>
        <r>
          <rPr>
            <b/>
            <sz val="9"/>
            <color indexed="81"/>
            <rFont val="Tahoma"/>
            <charset val="1"/>
          </rPr>
          <t>JHOAN ESTEBAN ARISMENDY RIOS:</t>
        </r>
        <r>
          <rPr>
            <sz val="9"/>
            <color indexed="81"/>
            <rFont val="Tahoma"/>
            <charset val="1"/>
          </rPr>
          <t xml:space="preserve">
No Reportó Deuda FUT</t>
        </r>
      </text>
    </comment>
    <comment ref="L104" authorId="0" shapeId="0">
      <text>
        <r>
          <rPr>
            <b/>
            <sz val="9"/>
            <color indexed="81"/>
            <rFont val="Tahoma"/>
            <charset val="1"/>
          </rPr>
          <t>JHOAN ESTEBAN ARISMENDY RIOS:</t>
        </r>
        <r>
          <rPr>
            <sz val="9"/>
            <color indexed="81"/>
            <rFont val="Tahoma"/>
            <charset val="1"/>
          </rPr>
          <t xml:space="preserve">
No Reportó Deuda FUT</t>
        </r>
      </text>
    </comment>
    <comment ref="L115" authorId="0" shapeId="0">
      <text>
        <r>
          <rPr>
            <b/>
            <sz val="9"/>
            <color indexed="81"/>
            <rFont val="Tahoma"/>
            <charset val="1"/>
          </rPr>
          <t>JHOAN ESTEBAN ARISMENDY RIOS:</t>
        </r>
        <r>
          <rPr>
            <sz val="9"/>
            <color indexed="81"/>
            <rFont val="Tahoma"/>
            <charset val="1"/>
          </rPr>
          <t xml:space="preserve">
No Reportó Deuda FUT</t>
        </r>
      </text>
    </comment>
    <comment ref="L117" authorId="0" shapeId="0">
      <text>
        <r>
          <rPr>
            <b/>
            <sz val="9"/>
            <color indexed="81"/>
            <rFont val="Tahoma"/>
            <charset val="1"/>
          </rPr>
          <t>JHOAN ESTEBAN ARISMENDY RIOS:</t>
        </r>
        <r>
          <rPr>
            <sz val="9"/>
            <color indexed="81"/>
            <rFont val="Tahoma"/>
            <charset val="1"/>
          </rPr>
          <t xml:space="preserve">
No Reportó Deuda FUT</t>
        </r>
      </text>
    </comment>
  </commentList>
</comments>
</file>

<file path=xl/sharedStrings.xml><?xml version="1.0" encoding="utf-8"?>
<sst xmlns="http://schemas.openxmlformats.org/spreadsheetml/2006/main" count="1307" uniqueCount="280">
  <si>
    <t>Bajo Cauca</t>
  </si>
  <si>
    <t>Cáceres</t>
  </si>
  <si>
    <t>Caucasia</t>
  </si>
  <si>
    <t>El Bagre</t>
  </si>
  <si>
    <t>Nechí</t>
  </si>
  <si>
    <t>Tarazá</t>
  </si>
  <si>
    <t>Zaragoza</t>
  </si>
  <si>
    <t>Magdalena Medio</t>
  </si>
  <si>
    <t>Caracolí</t>
  </si>
  <si>
    <t>Maceo</t>
  </si>
  <si>
    <t>Puerto Nare</t>
  </si>
  <si>
    <t>Puerto Triunfo</t>
  </si>
  <si>
    <t>Yondó</t>
  </si>
  <si>
    <t>Nordeste</t>
  </si>
  <si>
    <t>Amalfi</t>
  </si>
  <si>
    <t>Anorí</t>
  </si>
  <si>
    <t>Cisneros</t>
  </si>
  <si>
    <t>Remedios</t>
  </si>
  <si>
    <t>San Roque</t>
  </si>
  <si>
    <t>Santo Domingo</t>
  </si>
  <si>
    <t>Segovia</t>
  </si>
  <si>
    <t>Vegachí</t>
  </si>
  <si>
    <t>Yalí</t>
  </si>
  <si>
    <t>Yolombó</t>
  </si>
  <si>
    <t>Norte</t>
  </si>
  <si>
    <t>Angostura</t>
  </si>
  <si>
    <t>Belmira</t>
  </si>
  <si>
    <t>Briceño</t>
  </si>
  <si>
    <t>Campamento</t>
  </si>
  <si>
    <t>Carolina del Príncipe</t>
  </si>
  <si>
    <t>Entrerríos</t>
  </si>
  <si>
    <t>Gómez Plata</t>
  </si>
  <si>
    <t>Guadalupe</t>
  </si>
  <si>
    <t>Ituango</t>
  </si>
  <si>
    <t>San Andrés de Cuerquia</t>
  </si>
  <si>
    <t>San José de la Montaña</t>
  </si>
  <si>
    <t>San Pedro de Los Milagros</t>
  </si>
  <si>
    <t>Santa Rosa de Osos</t>
  </si>
  <si>
    <t>Toledo</t>
  </si>
  <si>
    <t>Valdivia</t>
  </si>
  <si>
    <t>Yarumal</t>
  </si>
  <si>
    <t>Occidente</t>
  </si>
  <si>
    <t>Abriaquí</t>
  </si>
  <si>
    <t>Anzá</t>
  </si>
  <si>
    <t>Armenia</t>
  </si>
  <si>
    <t>Buriticá</t>
  </si>
  <si>
    <t>Caicedo</t>
  </si>
  <si>
    <t>Dabeiba</t>
  </si>
  <si>
    <t>Frontino</t>
  </si>
  <si>
    <t>Giraldo</t>
  </si>
  <si>
    <t>Heliconia</t>
  </si>
  <si>
    <t>Liborina</t>
  </si>
  <si>
    <t>Olaya</t>
  </si>
  <si>
    <t>Peque</t>
  </si>
  <si>
    <t>Sabanalarga</t>
  </si>
  <si>
    <t>San Jerónimo</t>
  </si>
  <si>
    <t>Sopetrán</t>
  </si>
  <si>
    <t>Uramita</t>
  </si>
  <si>
    <t>Oriente</t>
  </si>
  <si>
    <t>Abejorral</t>
  </si>
  <si>
    <t>Alejandría</t>
  </si>
  <si>
    <t>Argelia</t>
  </si>
  <si>
    <t>El Carmen de Viboral</t>
  </si>
  <si>
    <t>Cocorná</t>
  </si>
  <si>
    <t>Concepción</t>
  </si>
  <si>
    <t>Granada</t>
  </si>
  <si>
    <t>Guarne</t>
  </si>
  <si>
    <t>Guatapé</t>
  </si>
  <si>
    <t>La Unión</t>
  </si>
  <si>
    <t>Marinilla</t>
  </si>
  <si>
    <t>Nariño</t>
  </si>
  <si>
    <t>El Peñol</t>
  </si>
  <si>
    <t>El Retiro</t>
  </si>
  <si>
    <t>Rionegro</t>
  </si>
  <si>
    <t>San Carlos</t>
  </si>
  <si>
    <t>San Francisco</t>
  </si>
  <si>
    <t>San Luis</t>
  </si>
  <si>
    <t>San Rafael</t>
  </si>
  <si>
    <t>El Santuario</t>
  </si>
  <si>
    <t>Sonsón</t>
  </si>
  <si>
    <t>Suroeste</t>
  </si>
  <si>
    <t>Amagá</t>
  </si>
  <si>
    <t>Andes</t>
  </si>
  <si>
    <t>Angelópolis</t>
  </si>
  <si>
    <t>Betania</t>
  </si>
  <si>
    <t>Betulia</t>
  </si>
  <si>
    <t>Caramanta</t>
  </si>
  <si>
    <t>Concordia</t>
  </si>
  <si>
    <t>Fredonia</t>
  </si>
  <si>
    <t>Hispania</t>
  </si>
  <si>
    <t>Jardín</t>
  </si>
  <si>
    <t>Jericó</t>
  </si>
  <si>
    <t>La Pintada</t>
  </si>
  <si>
    <t>Montebello</t>
  </si>
  <si>
    <t>Pueblorrico</t>
  </si>
  <si>
    <t>Salgar</t>
  </si>
  <si>
    <t>Santa Bárbara</t>
  </si>
  <si>
    <t>Támesis</t>
  </si>
  <si>
    <t>Tarso</t>
  </si>
  <si>
    <t>Titiribí</t>
  </si>
  <si>
    <t>Urrao</t>
  </si>
  <si>
    <t>Venecia</t>
  </si>
  <si>
    <t>Urabá</t>
  </si>
  <si>
    <t>Apartadó</t>
  </si>
  <si>
    <t>Arboletes</t>
  </si>
  <si>
    <t>Carepa</t>
  </si>
  <si>
    <t>Chigorodó</t>
  </si>
  <si>
    <t>Murindó</t>
  </si>
  <si>
    <t>Mutatá</t>
  </si>
  <si>
    <t>Necoclí</t>
  </si>
  <si>
    <t>San Juan de Urabá</t>
  </si>
  <si>
    <t>San Pedro de Urabá</t>
  </si>
  <si>
    <t>Turbo</t>
  </si>
  <si>
    <t>Vigía del Fuerte</t>
  </si>
  <si>
    <t>Valle de Aburrá</t>
  </si>
  <si>
    <t>Medellín</t>
  </si>
  <si>
    <t>Barbosa</t>
  </si>
  <si>
    <t>Bello</t>
  </si>
  <si>
    <t>Caldas</t>
  </si>
  <si>
    <t>Copacabana</t>
  </si>
  <si>
    <t>Envigado</t>
  </si>
  <si>
    <t>Girardota</t>
  </si>
  <si>
    <t>Itagüí</t>
  </si>
  <si>
    <t>La Estrella</t>
  </si>
  <si>
    <t>Sabaneta</t>
  </si>
  <si>
    <t>Categoría 2018</t>
  </si>
  <si>
    <t>Municipio</t>
  </si>
  <si>
    <t>Subregión</t>
  </si>
  <si>
    <t>Cumple</t>
  </si>
  <si>
    <t>Incumple</t>
  </si>
  <si>
    <t>Saldo Deuda Diciembre 31 de 2018 FUT</t>
  </si>
  <si>
    <t>Don Matías</t>
  </si>
  <si>
    <t>Santa Fé de Antioquia</t>
  </si>
  <si>
    <t>La Ceja del Tambo</t>
  </si>
  <si>
    <t>Puerto Berrio</t>
  </si>
  <si>
    <t>E</t>
  </si>
  <si>
    <t>Límite Ley 617- Vigencia 2018</t>
  </si>
  <si>
    <t>Déficit</t>
  </si>
  <si>
    <t>Superávit</t>
  </si>
  <si>
    <t>Valparaíso</t>
  </si>
  <si>
    <t>San Vicente Ferrer</t>
  </si>
  <si>
    <t>Ciudad Bolívar</t>
  </si>
  <si>
    <t>Ebéjico</t>
  </si>
  <si>
    <t>ADMINISTRACIÓN CENTRAL</t>
  </si>
  <si>
    <t>Alerta</t>
  </si>
  <si>
    <t>Se le recomienda tomar medias con el fin de sanear las obligaciones de acuerdo a la normatividad vigente.</t>
  </si>
  <si>
    <t>Se le recomienda  nuevamente acogerse  a un Programa de Saneamiento Fiscal y Financiero de manera autónoma dando cumplimiento a lo contenido en el Decreto 192 del 2001.</t>
  </si>
  <si>
    <t xml:space="preserve">Se le recomienda acogerse a Ley 550 por lo representativo del Déficit y al incumplimiento del indicador ley 617 para la vigencia 2018, ya que un Programa de Saneamiento Fiscal no sería la solución para este municipio </t>
  </si>
  <si>
    <t>Se le recomienda acogerse  a un Programa de Saneamiento Fiscal y Financiero de manera autónoma dando cumplimiento a lo contenido en el Decreto 192 del 2001.</t>
  </si>
  <si>
    <t>Se le recomienda acogerse  a un Programa de Saneamiento Fiscal y Financiero de manera autónoma dando cumplimiento a lo contenido en el decreto 192 del 2001.</t>
  </si>
  <si>
    <t>Este municipio se encuentra en Ley 550, se le recomienda ajustar medidas con el fin de sanear las obligaciones de acuerdo a la normatividad vigente.</t>
  </si>
  <si>
    <t xml:space="preserve">Este municipio tiene un Programa de Saneamiento Fiscal  y Financiero, generando nuevamente un déficit fiscal, se recomienda relizar ajustes de acuerdo al escenario financiero. </t>
  </si>
  <si>
    <t xml:space="preserve">Se le recomienda acogerse a Ley 550 por lo representativo del Deficit y al incumplimiento del indicador Ley 617 para la vigencia 2018, ya que un Programa de Saneamiento Fiscal no sería la solución para este municipio </t>
  </si>
  <si>
    <t xml:space="preserve">Este municipio tiene un Programa de Saneamiento Fiscal  y Financiero, generando nuevamente un déficit fiscal, se recomienda relizar ajustes de acuerdo al Decreto 192. </t>
  </si>
  <si>
    <t xml:space="preserve">Se le recomienda acogerse a Ley 550 porque a través de esta medida el municipio podrá reorientar sus rentas y así sanear sus finanzas. </t>
  </si>
  <si>
    <t xml:space="preserve">Se le recomienda acogerse a Ley 550 por lo representativo del Déficit,ya que no adoptó un Programa de Saneamiento Fiscal el cual fue recomendado en la vigencia 2017 </t>
  </si>
  <si>
    <t>Nuevamente se recomienda acogerse  a un Programa de Saneamiento Fiscal y Financiero de manera autónoma dando cumplimiento a lo contenido en el Decreto 192 del 2001.</t>
  </si>
  <si>
    <t>Este municipio debe implementar de manera obligatoria Programa de Saneamiento Fiscal y Financiero debido a su incumplimiento del indicador en la vigenicia 2018 y su alto déficit.</t>
  </si>
  <si>
    <t>Cañasgordas</t>
  </si>
  <si>
    <t>Indicador Ley 617 Año 2015</t>
  </si>
  <si>
    <t xml:space="preserve"> Indicador Ley 617 Año 2016</t>
  </si>
  <si>
    <t>Indicador Ley 617 Año 2017</t>
  </si>
  <si>
    <t>Indicador Ley 617 Añ0 2018</t>
  </si>
  <si>
    <t>Deficit Acumulado a 31 Diciembre 2018- NO Incluye recursos Destinación Específica, No incluye Deuda.</t>
  </si>
  <si>
    <t>Resultado Déficit Acumulado NO incluye Recursos Destinación Específica</t>
  </si>
  <si>
    <t>Municipio en Superávit</t>
  </si>
  <si>
    <t>Seguir aplicando buenas prácitcas fiscales y financieras</t>
  </si>
  <si>
    <t>El Municipio de Cáceres presenta un déficit de $-2.462.133.128 de los cuales, $1.314.201.825 corresponden a Sentencias Judiciales Causadas, este déficit representa el 62% de sus ingresos corrientes de libre destinación.</t>
  </si>
  <si>
    <t xml:space="preserve">Se le recomienda acogerse a Ley 550 por lo representativo del Déficit, ya que un Programa de Saneamiento Fiscal no sería la solución para este municipio. </t>
  </si>
  <si>
    <t>El Municipio de  Caucasia presenta un déficit de $-2.662.523.329 de los cuales, $139.819.713 corresponden a Sentencias Judiciales Causadas, este déficit representa el 12% de sus ingresos corrientes de libre destinación</t>
  </si>
  <si>
    <t>El Municipio de  Nechí presenta un déficit de $-770.385.066 de los cuales, $250.178.884 corresponden a Sentencias Judiciales Causadas, este déficit representa el 25% de sus ingresos corrientes de libre destinación</t>
  </si>
  <si>
    <t>El Municipio de Tarazá presenta un déficit de  $-10.923.163.468 de los cuales, $2.455.636.748 corresponden a Sentencias Judiciales Causadas, este déficit representa un 286% de sus ingresos corrientes de libre destinación</t>
  </si>
  <si>
    <t>El Municipio de Anorí presenta un déficit de $-642.061.362 de los cuales, $419.786.512 corresponden a Sentencias Judiciales Causadas, este déficit representa el 20% de sus ingresos corrientes de libre destinación</t>
  </si>
  <si>
    <t>El Municipio de  Cisneros presenta un déficit de $-615.728.072 de los cuales, $292.967.010 corresponden a Sentencias Judiciales Causadas, este déficit representa el 21% de sus ingresos corrientes de libre destinación</t>
  </si>
  <si>
    <t>El Municipio de  San Roque presenta un déficit de $-423.196.748 de los cuales, $17.757.204 corresponden a Sentencias Judiciales Causadas, este déficit representa el  13% de sus ingresos corrientes de libre destinación</t>
  </si>
  <si>
    <t>El Municipio de  Vegachí presenta un déficit de $-1.002.396.767 de los cuales, $477.159.774 corresponden a Sentencias Judiciales Causadas, este déficit representa el 25% de sus ingresos corrientes de libre destinación</t>
  </si>
  <si>
    <t>El Municipio de  Yolombó presenta un déficit de $-812.249.319 de los cuales, $682.411.576 corresponden a Sentencias Judiciales Causadas, este déficit representa el 24%  de sus ingresos corrientes de libre destinación</t>
  </si>
  <si>
    <t>El Municipio de Angostura presenta un déficit de $-344.960.870 de los cuales, este déficit representa el 9% de sus ingresos corrientes de libre destinación</t>
  </si>
  <si>
    <t>El Municipio de San Andrés de Cuerquia presenta un déficit de $-623.860.438 de los cuales, $479.598.069 corresponden a pasivos laborales, este déficit representa el 45%  de sus ingresos corrientes de libre destinación</t>
  </si>
  <si>
    <t>El Municipio de  Yarumal presenta un déficit de $-2.247.430.710 de los cuales, $160.000.000 corresponden a Sentencias Judiciales Causadas, este déficit representa el 21% de sus ingresos corrientes de libre destinación</t>
  </si>
  <si>
    <t>El Municipio de  Heliconia presenta un déficit de $-139.360.809, este déficit representa el 9% de sus ingresos corrientes de libre destinación</t>
  </si>
  <si>
    <t>El Municipio de Santa Rosa de Osos presenta un déficit de $-754.905.783, este déficit representa el 6% de sus ingresos corrientes de libre destinación</t>
  </si>
  <si>
    <t>El Municipio de  Valdivia presenta un déficit de $-81.358.226, este déficit representa el 2% de sus ingresos corrientes de libre destinación</t>
  </si>
  <si>
    <t>El Municipio de Liborina presenta un déficit de $-1.851.066.910 de los cuales, $813.078.672 corresponden a Sentencias Judiciales Causadas, este déficit representa  el 86% de sus ingresos corrientes de libre destinación</t>
  </si>
  <si>
    <t>El Municipio de Uramita presenta un déficit de $-1.210.378.978 de los cuales, $701.020.978 corresponden a Sentencias Judiciales Causadas, este déficit representa el 56% de sus ingresos corrientes de libre destinación</t>
  </si>
  <si>
    <t>El Municipio de Abejorral presenta un déficit de $-412.058.083 de los cuales, $335.538.522 corresponden a Sentencias Judiciales Causadas, este déficit representa el 13%   de sus ingresos corrientes de libre destinación</t>
  </si>
  <si>
    <t>El Municipio del El Carmen de Viboral presenta un déficit de $-297.262.628 este déficit representa el 1%  de sus ingresos corrientes de libre destinación</t>
  </si>
  <si>
    <t>El Municipio de  Granada presenta un déficit de $-222.708.881 de los cuales, $9.877.060 corresponden a Sentencias Judiciales Causadas, este déficit representa el 12%  de sus ingresos corrientes de libre destinación</t>
  </si>
  <si>
    <t>El Municipio de  La Ceja del Tambo presenta un déficit de $-1.292.858.016, este déficit representa el 5% de sus ingresos corrientes de libre destinación</t>
  </si>
  <si>
    <t>El Municipio de El Peñol presenta un déficit de $-140.300.476 de los cuales, $160.100.835 corresponden a Sentencias Judiciales Causadas, este déficit representa 3%  de sus ingresos corrientes de libre destinación</t>
  </si>
  <si>
    <t>El Municipio de Rionegro presenta un déficit de $-34.843.346.493, este déficit representa el 24% de sus ingresos corrientes de libre destinación</t>
  </si>
  <si>
    <t>El Municipio de  El Bagre presenta un déficit de $-335.701.721, este déficit representa el 2% de sus ingresos corrientes de libre destinación</t>
  </si>
  <si>
    <t>El Municipio de  Puerto Triunfo presenta un déficit de $-488.557.088, este déficit representa 9%  de sus ingresos corrientes de libre destinación</t>
  </si>
  <si>
    <t>El Municipio de Carolina del Príncipe presenta un déficit de $-301.435.599, este déficit representa el 13% de sus ingresos corrientes de libre destinación</t>
  </si>
  <si>
    <t>El Municipio de  Don Matías presenta un déficit de $-1.319.129.305, este déficit representa el 13% de sus ingresos corrientes de libre destinación</t>
  </si>
  <si>
    <t>El Municipio de  San Pedro de los Milagros presenta un déficit de $-1.390.637.463, este déficit representa el 14%  de sus ingresos corrientes de libre destinación</t>
  </si>
  <si>
    <t>El Municipio de Santa Fé de Antioquia presenta un déficit de $-4.466.907.413, este déficit representa el 36% de sus ingresos corrientes de libre destinación</t>
  </si>
  <si>
    <t>El Municipio de San Francisco presenta un déficit de $-85.683.594 de los cuales, este déficit representa el 5%  de sus ingresos corrientes de libre destinación</t>
  </si>
  <si>
    <t>En Municipio de San Vicente Ferrer presenta un déficit de $-93.043.239</t>
  </si>
  <si>
    <t>El Municipio de Andes presenta un déficit de $-629.828.425, este déficit representa el 7% de sus ingresos corrientes de libre destinación</t>
  </si>
  <si>
    <t>El Municipio de Angelópolis presenta un déficit de $-316.214.779, este déficit representa el 14% de sus ingresos corrientes de libre destinación</t>
  </si>
  <si>
    <t>El Municipio de  Betania presenta un déficit de $-647.201.005 de los cuales, $365.205.408 corresponden a Sentencias Judiciales Causadas, este déficit representa el 30% de sus ingresos corrientes de libre destinación</t>
  </si>
  <si>
    <t>En Municipio de Ciudad Bolívar presenta un déficit de $-368.213.936</t>
  </si>
  <si>
    <t>El Municipio de Caramanta presenta un déficit de $-377.120.969, este déficit representa el 26% de sus ingresos corrientes de libre destinación</t>
  </si>
  <si>
    <t>El Municipio de Concordia presenta un déficit de $-521.026.859, este déficit representa el 13% de sus ingresos corrientes de libre destinación</t>
  </si>
  <si>
    <t>El Municipio de Fredonia presenta un déficit de $-129.183.533, este déficit representa el 2%  de sus ingresos corrientes de libre destinación</t>
  </si>
  <si>
    <t>El Municipio de Jardín presenta un déficit de $-297.713.198, este déficit representa el 9% de sus ingresos corrientes de libre destinación</t>
  </si>
  <si>
    <t>El Municipio de La Pintada presenta un déficit de $-945.424.918 de los cuales, $576.424.095 corresponden a Sentencias Judiciales Causadas, este déficit representa el 16% de sus ingresos corrientes de libre destinación</t>
  </si>
  <si>
    <t>El Municipio de Pueblorrico presenta un déficit de $-1.743.424.111 de los cuales, $1.720.779.607 corresponden a pasivos laborales, este déficit representa el 91% de sus ingresos corrientes de libre destinación</t>
  </si>
  <si>
    <t>El Municipio de Salgar presenta un déficit de $-519.558.175, este déficit representa el 17% de sus ingresos corrientes de libre destinación</t>
  </si>
  <si>
    <t>El Municipio de Támesis presenta un déficit de $-1.118.170.290, este déficit representa el 25% de sus ingresos corrientes de libre destinación</t>
  </si>
  <si>
    <t>El Municipio de  Tarso presenta un déficit de $-790.874.259, este déficit representa el 21% de sus ingresos corrientes de libre destinación</t>
  </si>
  <si>
    <t>El Municipio de Titiribí presenta un déficit de $-757.327.900 de los cuales, $577.859.487 corresponden a Sentencias Judiciales Causadas, este déficit representa el 27% de sus ingresos corrientes de libre destinación</t>
  </si>
  <si>
    <t>El Municipio de Urrao presenta un déficit de $-941.452.490, este déficit representa el 21% de sus ingresos corrientes de libre destinación</t>
  </si>
  <si>
    <t>El Municipio de Valparaíso  presenta un déficit de $-226,848,758</t>
  </si>
  <si>
    <t>El Municipio de  Venecia presenta un déficit de $-626.464.051, este déficit representa el 12%  de sus ingresos corrientes de libre destinación</t>
  </si>
  <si>
    <t>El Municipio de  Chigorodó presenta un déficit de $-3.918.624.194 de los cuales, 2.405.751.818 corresponden a Sentencias Judiciales Causadas, este déficit representa el 34% de sus ingresos corrientes de libre destinación</t>
  </si>
  <si>
    <t>El Municipio de Murindó presenta un déficit de $-949.699.318 de los cuales, $814.547.601 corresponden a Sentencias Judiciales Causadas, este déficit representa el 32% de sus ingresos corrientes de libre destinación</t>
  </si>
  <si>
    <t>El Municipio de  Mutatá presenta un déficit de $-1.427.064.525 de los cuales, $772.660.839 corresponden a Sentencias Judiciales Causadas, este déficit representa el 39% de sus ingresos corrientes de libre destinación</t>
  </si>
  <si>
    <t>El Distrito de Turbo presenta un déficit de $-11.596.273.414 de los cuales, $4.410.625.683 corresponden a Sentencias Judiciales Causadas, este déficit representa el 55%  de sus ingresos corrientes de libre destinación</t>
  </si>
  <si>
    <t>El Municipio de  Vigía del Fuerte presenta un déficit de $-552.576.656 de los cuales, $417.248.645 corresponden a Sentencias Judiciales Causadas, este déficit representa el 20% de sus ingresos corrientes de libre destinación</t>
  </si>
  <si>
    <t>El Municipio de Barbosa presenta un déficit de $-5.474.728.207, este déficit representa el 31% de sus ingresos corrientes de libre destinación</t>
  </si>
  <si>
    <t>El Municipio de Bello presenta un déficit de $-55.511.706.914 de los cuales, $326.803.706 corresponden a Sentencias Judiciales Causadas, este déficit representa el 43% de sus ingresos corrientes de libre destinación</t>
  </si>
  <si>
    <t>El Municipio de Caldas presenta un déficit de $-2.177.892.064, este déficit representa el 9 %  de sus ingresos corrientes de libre destinación</t>
  </si>
  <si>
    <t>El Municipio de Copacabana presenta un déficit de $-12.635.783.127, este déficit representa el  48%  de sus ingresos corrientes de libre destinación</t>
  </si>
  <si>
    <t>El Municipio de Envigado presenta un déficit de $-76.880.959.838 de los cuales, $2.785.205 corresponden a Sentencias Judiciales Causadas, este déficit representa el 34%  de sus ingresos corrientes de libre destinación</t>
  </si>
  <si>
    <t>El Municipio de  Girardota presenta un déficit de $-3.880.808.594, este déficit representa el 13% de sus ingresos corrientes de libre destinación</t>
  </si>
  <si>
    <t>El Municipio de  Itagüí presenta un déficit de $-75.565.269.201 de los cuales, $378.110.137 corresponden a Sentencias Judiciales Causadas, este déficit representa el 39% de sus ingresos corrientes de libre destinación</t>
  </si>
  <si>
    <t xml:space="preserve">ICLD </t>
  </si>
  <si>
    <t xml:space="preserve">Gastos de Funcionamiento </t>
  </si>
  <si>
    <t xml:space="preserve">% Dependencia SGP </t>
  </si>
  <si>
    <t>CañasGordas</t>
  </si>
  <si>
    <t>El peñol</t>
  </si>
  <si>
    <t>San Pedro de los Milagros</t>
  </si>
  <si>
    <t>Proporción de los ICLD</t>
  </si>
  <si>
    <t xml:space="preserve">ICLD-2018 </t>
  </si>
  <si>
    <t xml:space="preserve">Resultado </t>
  </si>
  <si>
    <t>Cálculo Deficit Acumulado No Incluye Recursos Destinación especÍfica</t>
  </si>
  <si>
    <t>Ajuste Déficit o Superávit  - Cuenta 2460-2511-2512 (Contable)</t>
  </si>
  <si>
    <t>Valor Total Cierre Fiscal FUT Incluye Recursos de destinación Específica</t>
  </si>
  <si>
    <t>Cierre Fiscal Patrimonio Autonomos</t>
  </si>
  <si>
    <t>Cierre Fiscal Recursos Destinación Específica</t>
  </si>
  <si>
    <t>Cierre Fiscal Recursos Libre Destinación</t>
  </si>
  <si>
    <t>Cierre Fiscal RLD</t>
  </si>
  <si>
    <t>Cierre Fiscal RD Específica</t>
  </si>
  <si>
    <t>Cierre Fiscal Pat Aut</t>
  </si>
  <si>
    <t>Valor Total Cierre Fiscal FUT Incluye Recursos de destinación Especifica</t>
  </si>
  <si>
    <t>Saldo Cta 2460 Sentencias</t>
  </si>
  <si>
    <t>Saldo Cta 2511- Beneficios Empleados</t>
  </si>
  <si>
    <t>Saldo Cta 2512- Beneficios Empleados</t>
  </si>
  <si>
    <t>Cálculo Deficit Recursos libre Destinación SE EXCLUYE LA COLUMNA C</t>
  </si>
  <si>
    <t>El Municipio de Yalí presenta un déficit de $-63.786.530, este déficit representa el 3% de sus ingresos corrientes de libre destinación</t>
  </si>
  <si>
    <t xml:space="preserve">Este Municipio terminó programa de Saneamiento en el 2018, seguirá siendo monitoreado por la Dirección de Finanzas para tomar medidas más contundentes. </t>
  </si>
  <si>
    <t>El Municipio  de San José de la Montaña presenta un déficit de $-861.699.785 de los cuales, 91% corresponden a Sentencias Judiciales Causadas, este déficit representa el 73% de sus ingresos corrientes de libre destinación</t>
  </si>
  <si>
    <t>Municipio en Superávit, el cual representa un 0,5% de sus ingresos corrientes de libre destinación, no es representativo</t>
  </si>
  <si>
    <t>Se le recomienda acogerse a un Programa de Saneamiento Fiscal de manera obligatoria debido al incumplimiento del indicador ley 617</t>
  </si>
  <si>
    <t>El Municipio de Zaragoza tiene unas Sentencias Judiciales Causadas, por valor de $949.984.658.</t>
  </si>
  <si>
    <t>El Municipio de Caracolí presenta un déficit de $-187.587.311, este déficit representa 13%  de sus ingresos corrientes de libre destinación</t>
  </si>
  <si>
    <t>El Municipio de Puerto Nare presenta un déficit de $-1.272.323.463, este déficit representa el 30% de sus ingresos corrientes de libre destinación</t>
  </si>
  <si>
    <t>Municipio en Superávit, sin embargo tiene sentencias Judidicales causadas por valor de $327.327.618</t>
  </si>
  <si>
    <t>El Municipio de Toledo presenta un déficit de $-85.522.371, este déficit representa el 3% de sus ingresos corrientes de libre destinación</t>
  </si>
  <si>
    <t>El Municipio de  Anzá presenta un déficit de $-119.337.175, este déficit representa el 7% de sus ingresos corrientes de libre destinación</t>
  </si>
  <si>
    <t>El Municipio de  Sabanalarga presenta un déficit de $-105.591.644, este déficit representa el 5% de sus ingresos corrientes de libre destinación</t>
  </si>
  <si>
    <t>Reiterativamente se le ha recomendado acorgese a un programa de saneamiento fiscal  de acuerdo a configuración politicoadministrativa de Distrito.</t>
  </si>
  <si>
    <t>El Municipio de  Puerto Berrio presenta un déficit de $-1.248.494.540, este déficit representa el 15% de sus ingresos corrientes de libre destinación</t>
  </si>
  <si>
    <t>El Municipio de Amalfi presenta un déficit de $-935.444.243, este déficit representa el 13% de sus ingresos corrientes de libre destinación</t>
  </si>
  <si>
    <t>El Municipio de Belmira presenta un déficit de $-45.949.485, este déficit representa el 2% de sus ingresos corrientes de libre destinación</t>
  </si>
  <si>
    <t>El Municipio de Campamento presenta un déficit de $-699.806.587, este déficit representa el 23% de sus ingresos corrientes de libre destinación</t>
  </si>
  <si>
    <t>El Municipio de Dabeiba presenta un déficit de $-100.208.705, este déficit representa el 3% de sus ingresos corrientes de libre destinación</t>
  </si>
  <si>
    <t>El Municipio de Giraldo presenta un déficit de $-305.458.553, este déficit representa el 16% de sus ingresos corrientes de libre destinación</t>
  </si>
  <si>
    <t>Este Municipio está en aplicando programa de saneamiento viene cumpliendo con este programa.</t>
  </si>
  <si>
    <t>El Municipio de  San Carlos presenta un déficit de $-420.611.368, este déficit representa el 6%  de sus ingresos corrientes de libre destinación</t>
  </si>
  <si>
    <t>El Municipio de San Luis presenta $120.000.000 corresponden a Sentencias Judiciales Causadas, este déficit representa el 1 % de sus ingresos corrientes de libre destinación</t>
  </si>
  <si>
    <t>El Municipio de San Rafael presenta un déficit de $-1.546.222.200, este déficit representa el 39%  de sus ingresos corrientes de libre destinación</t>
  </si>
  <si>
    <t>El Municipio de Santa Bárbara presenta un déficit de $-919.564.065, este déficit representa el 20%  de sus ingresos corrientes de libre destinación</t>
  </si>
  <si>
    <t>CONCEJO</t>
  </si>
  <si>
    <t>PERSONERÍA</t>
  </si>
  <si>
    <t>CONTRALORÍA</t>
  </si>
  <si>
    <t>RECOMENDACIONES</t>
  </si>
  <si>
    <t>ANÁLISIS DÉFICIT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</si>
</sst>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$&quot;\ * #,##0_-;\-&quot;$&quot;\ * #,##0_-;_-&quot;$&quot;\ * &quot;-&quot;_-;_-@_-"/>
    <numFmt numFmtId="41" formatCode="_-* #,##0_-;\-* #,##0_-;_-* &quot;-&quot;_-;_-@_-"/>
    <numFmt numFmtId="164" formatCode="_-&quot;$&quot;* #,##0.00_-;\-&quot;$&quot;* #,##0.00_-;_-&quot;$&quot;* &quot;-&quot;??_-;_-@_-"/>
    <numFmt numFmtId="165" formatCode="#,##0_ ;\-#,##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9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2" xfId="0" applyFont="1" applyBorder="1"/>
    <xf numFmtId="0" fontId="3" fillId="0" borderId="2" xfId="0" applyFont="1" applyBorder="1" applyAlignment="1">
      <alignment horizontal="center"/>
    </xf>
    <xf numFmtId="10" fontId="4" fillId="2" borderId="2" xfId="2" applyNumberFormat="1" applyFont="1" applyFill="1" applyBorder="1" applyAlignment="1">
      <alignment horizontal="right"/>
    </xf>
    <xf numFmtId="10" fontId="4" fillId="3" borderId="2" xfId="2" applyNumberFormat="1" applyFont="1" applyFill="1" applyBorder="1" applyAlignment="1">
      <alignment horizontal="right"/>
    </xf>
    <xf numFmtId="10" fontId="4" fillId="3" borderId="4" xfId="2" applyNumberFormat="1" applyFont="1" applyFill="1" applyBorder="1" applyAlignment="1">
      <alignment horizontal="right"/>
    </xf>
    <xf numFmtId="0" fontId="6" fillId="0" borderId="9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0" fillId="0" borderId="0" xfId="0" applyBorder="1"/>
    <xf numFmtId="3" fontId="0" fillId="0" borderId="0" xfId="1" applyNumberFormat="1" applyFont="1" applyBorder="1"/>
    <xf numFmtId="0" fontId="0" fillId="3" borderId="0" xfId="0" applyFill="1" applyBorder="1"/>
    <xf numFmtId="0" fontId="0" fillId="5" borderId="10" xfId="0" applyFill="1" applyBorder="1"/>
    <xf numFmtId="0" fontId="0" fillId="4" borderId="0" xfId="0" applyFill="1" applyBorder="1"/>
    <xf numFmtId="0" fontId="0" fillId="3" borderId="10" xfId="0" applyFill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3" fontId="2" fillId="0" borderId="7" xfId="1" applyNumberFormat="1" applyFont="1" applyBorder="1" applyAlignment="1">
      <alignment horizontal="center" wrapText="1"/>
    </xf>
    <xf numFmtId="3" fontId="7" fillId="0" borderId="0" xfId="1" applyNumberFormat="1" applyFont="1" applyBorder="1"/>
    <xf numFmtId="9" fontId="3" fillId="0" borderId="1" xfId="0" applyNumberFormat="1" applyFont="1" applyBorder="1" applyAlignment="1">
      <alignment horizontal="center"/>
    </xf>
    <xf numFmtId="9" fontId="3" fillId="0" borderId="2" xfId="0" applyNumberFormat="1" applyFont="1" applyBorder="1" applyAlignment="1">
      <alignment horizontal="center"/>
    </xf>
    <xf numFmtId="3" fontId="2" fillId="0" borderId="7" xfId="1" applyNumberFormat="1" applyFont="1" applyBorder="1" applyAlignment="1">
      <alignment wrapText="1"/>
    </xf>
    <xf numFmtId="0" fontId="5" fillId="0" borderId="5" xfId="0" applyNumberFormat="1" applyFont="1" applyFill="1" applyBorder="1" applyAlignment="1">
      <alignment horizontal="center" wrapText="1"/>
    </xf>
    <xf numFmtId="0" fontId="5" fillId="0" borderId="6" xfId="0" applyNumberFormat="1" applyFont="1" applyFill="1" applyBorder="1" applyAlignment="1">
      <alignment horizontal="center"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6" fillId="6" borderId="5" xfId="0" applyFont="1" applyFill="1" applyBorder="1" applyAlignment="1">
      <alignment horizontal="center" wrapText="1"/>
    </xf>
    <xf numFmtId="3" fontId="2" fillId="6" borderId="7" xfId="1" applyNumberFormat="1" applyFont="1" applyFill="1" applyBorder="1" applyAlignment="1">
      <alignment horizontal="center" wrapText="1"/>
    </xf>
    <xf numFmtId="3" fontId="2" fillId="7" borderId="7" xfId="1" applyNumberFormat="1" applyFont="1" applyFill="1" applyBorder="1" applyAlignment="1">
      <alignment horizontal="center" wrapText="1"/>
    </xf>
    <xf numFmtId="0" fontId="5" fillId="0" borderId="7" xfId="0" applyNumberFormat="1" applyFont="1" applyFill="1" applyBorder="1" applyAlignment="1">
      <alignment horizontal="center" wrapText="1"/>
    </xf>
    <xf numFmtId="10" fontId="4" fillId="3" borderId="0" xfId="2" applyNumberFormat="1" applyFont="1" applyFill="1" applyBorder="1" applyAlignment="1">
      <alignment horizontal="right"/>
    </xf>
    <xf numFmtId="10" fontId="4" fillId="4" borderId="0" xfId="2" applyNumberFormat="1" applyFont="1" applyFill="1" applyBorder="1" applyAlignment="1">
      <alignment horizontal="right"/>
    </xf>
    <xf numFmtId="10" fontId="4" fillId="2" borderId="0" xfId="2" applyNumberFormat="1" applyFont="1" applyFill="1" applyBorder="1" applyAlignment="1">
      <alignment horizontal="right"/>
    </xf>
    <xf numFmtId="3" fontId="8" fillId="0" borderId="0" xfId="1" applyNumberFormat="1" applyFont="1" applyBorder="1"/>
    <xf numFmtId="9" fontId="2" fillId="0" borderId="7" xfId="2" applyFont="1" applyBorder="1" applyAlignment="1">
      <alignment horizontal="center" wrapText="1"/>
    </xf>
    <xf numFmtId="9" fontId="0" fillId="0" borderId="0" xfId="2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0" fontId="4" fillId="4" borderId="2" xfId="2" applyNumberFormat="1" applyFont="1" applyFill="1" applyBorder="1" applyAlignment="1">
      <alignment horizontal="right"/>
    </xf>
    <xf numFmtId="0" fontId="4" fillId="0" borderId="0" xfId="0" applyFont="1" applyFill="1" applyBorder="1"/>
    <xf numFmtId="10" fontId="4" fillId="2" borderId="4" xfId="2" applyNumberFormat="1" applyFont="1" applyFill="1" applyBorder="1" applyAlignment="1">
      <alignment horizontal="right"/>
    </xf>
    <xf numFmtId="10" fontId="4" fillId="4" borderId="4" xfId="2" applyNumberFormat="1" applyFont="1" applyFill="1" applyBorder="1" applyAlignment="1">
      <alignment horizontal="right"/>
    </xf>
    <xf numFmtId="41" fontId="0" fillId="0" borderId="0" xfId="4" applyFont="1" applyBorder="1"/>
    <xf numFmtId="3" fontId="0" fillId="8" borderId="0" xfId="0" applyNumberFormat="1" applyFill="1" applyBorder="1"/>
    <xf numFmtId="3" fontId="0" fillId="0" borderId="0" xfId="0" applyNumberFormat="1" applyBorder="1"/>
    <xf numFmtId="165" fontId="0" fillId="0" borderId="0" xfId="4" applyNumberFormat="1" applyFont="1" applyBorder="1"/>
    <xf numFmtId="9" fontId="0" fillId="0" borderId="0" xfId="2" applyFont="1" applyBorder="1"/>
    <xf numFmtId="0" fontId="11" fillId="0" borderId="0" xfId="0" applyFont="1" applyFill="1" applyBorder="1"/>
    <xf numFmtId="4" fontId="0" fillId="0" borderId="0" xfId="0" applyNumberFormat="1" applyFill="1" applyBorder="1"/>
    <xf numFmtId="3" fontId="0" fillId="0" borderId="0" xfId="0" applyNumberFormat="1" applyFill="1" applyBorder="1"/>
    <xf numFmtId="165" fontId="0" fillId="0" borderId="0" xfId="4" applyNumberFormat="1" applyFont="1" applyFill="1" applyBorder="1"/>
    <xf numFmtId="0" fontId="0" fillId="0" borderId="0" xfId="0" applyFill="1" applyBorder="1"/>
    <xf numFmtId="0" fontId="7" fillId="0" borderId="0" xfId="0" applyFont="1" applyFill="1" applyBorder="1"/>
    <xf numFmtId="0" fontId="0" fillId="0" borderId="0" xfId="0" applyBorder="1" applyAlignment="1">
      <alignment wrapText="1"/>
    </xf>
    <xf numFmtId="41" fontId="2" fillId="0" borderId="0" xfId="4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165" fontId="2" fillId="8" borderId="0" xfId="4" applyNumberFormat="1" applyFont="1" applyFill="1" applyBorder="1" applyAlignment="1">
      <alignment horizontal="center" wrapText="1"/>
    </xf>
    <xf numFmtId="0" fontId="12" fillId="6" borderId="0" xfId="0" applyFont="1" applyFill="1" applyBorder="1" applyAlignment="1">
      <alignment horizontal="center" wrapText="1"/>
    </xf>
    <xf numFmtId="3" fontId="2" fillId="6" borderId="0" xfId="0" applyNumberFormat="1" applyFont="1" applyFill="1" applyBorder="1" applyAlignment="1">
      <alignment horizontal="center" wrapText="1"/>
    </xf>
    <xf numFmtId="3" fontId="2" fillId="7" borderId="0" xfId="0" applyNumberFormat="1" applyFont="1" applyFill="1" applyBorder="1" applyAlignment="1">
      <alignment horizontal="center" wrapText="1"/>
    </xf>
    <xf numFmtId="165" fontId="2" fillId="6" borderId="0" xfId="4" applyNumberFormat="1" applyFont="1" applyFill="1" applyBorder="1" applyAlignment="1">
      <alignment horizontal="center" wrapText="1"/>
    </xf>
    <xf numFmtId="0" fontId="12" fillId="9" borderId="0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4" fillId="0" borderId="2" xfId="0" applyFont="1" applyFill="1" applyBorder="1"/>
    <xf numFmtId="0" fontId="4" fillId="0" borderId="1" xfId="0" applyFont="1" applyFill="1" applyBorder="1"/>
    <xf numFmtId="0" fontId="4" fillId="0" borderId="3" xfId="0" applyFont="1" applyFill="1" applyBorder="1"/>
  </cellXfs>
  <cellStyles count="5">
    <cellStyle name="Millares [0]" xfId="4" builtinId="6"/>
    <cellStyle name="Moneda [0]" xfId="1" builtinId="7"/>
    <cellStyle name="Moneda 2" xfId="3"/>
    <cellStyle name="Normal" xfId="0" builtinId="0"/>
    <cellStyle name="Porcentaje" xfId="2" builtinId="5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dinámica 1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aci&#243;n_617_2015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_Categorización"/>
      <sheetName val="Tabla_Límites"/>
      <sheetName val="Límites_Concej_Person_Cont"/>
      <sheetName val="MaestroMunicipios"/>
      <sheetName val="Autocertificación_Ley617"/>
      <sheetName val="Datos Transmisión SIFFMA"/>
      <sheetName val="Honorarios_Concejo 2018"/>
      <sheetName val="Municipios_Categorizacion"/>
      <sheetName val="Cambios_categorización"/>
      <sheetName val="Hoja1"/>
      <sheetName val="Evolución_y_semáforo"/>
      <sheetName val="Hoja6"/>
      <sheetName val="Evolución_Indicador_Ley617"/>
      <sheetName val="Evolución ICLD"/>
      <sheetName val="Hoja5"/>
      <sheetName val="Hoja3"/>
      <sheetName val="Variación ICLD En % y VR"/>
      <sheetName val="Hoja4"/>
      <sheetName val="Evolución FUNC"/>
      <sheetName val="Hoja12"/>
      <sheetName val="Variación FUNC En % y VR"/>
      <sheetName val="Hoja42"/>
      <sheetName val="Comp_Ley617_20172018"/>
      <sheetName val="Hoja8"/>
      <sheetName val="gral"/>
      <sheetName val="Alerta_Ingresan_SeMant_Salen"/>
      <sheetName val="Munic_Incumplen_Alerta"/>
      <sheetName val="GráficoComp_IndLey617_2017-2018"/>
      <sheetName val="CumplimientoConcejo"/>
      <sheetName val="CumplimientoPersonería"/>
      <sheetName val="CumplimientoContraloría"/>
      <sheetName val="Hoja7"/>
      <sheetName val="GráficoConcejo"/>
      <sheetName val="GráficoPersonería"/>
      <sheetName val="GráficoContraloría"/>
      <sheetName val="Hoja10"/>
      <sheetName val="Criterios2018"/>
      <sheetName val="Cumplimiento por subregión"/>
      <sheetName val="Hoja2"/>
      <sheetName val="Indicador Ley 617 por Subregión"/>
      <sheetName val="Hoja11"/>
      <sheetName val="Indicador Ley 617 por Categoría"/>
      <sheetName val="Hoja14"/>
      <sheetName val="EstadoMunicipiosSubregión"/>
      <sheetName val="Hoja16"/>
      <sheetName val="Hoja17"/>
      <sheetName val="Variación ICLD y FUNC"/>
      <sheetName val="Hoja9"/>
      <sheetName val="Cofinanciación"/>
      <sheetName val="Capacidad Fiscal"/>
      <sheetName val="Hoja19"/>
      <sheetName val="MenorCapacidadFiscal"/>
      <sheetName val="SGP_Vs_ICLD"/>
      <sheetName val="Hoja15"/>
      <sheetName val="PpalesRecursosTrib_Vs_ICLD"/>
      <sheetName val="Hoja18"/>
      <sheetName val="Autocert_Vs_Siffma_Vs_Definitiv"/>
      <sheetName val="Hoja13"/>
      <sheetName val="SemáforoMapas"/>
      <sheetName val="CriteriosTextos2017"/>
      <sheetName val="Deuda2017"/>
      <sheetName val="Crit"/>
      <sheetName val="Variación ICLD En valores"/>
      <sheetName val="Variación ICLD En Porcentaje"/>
      <sheetName val="Variación FUNC En valores"/>
      <sheetName val="Variación FUNC En Porcentaje"/>
      <sheetName val="Semáforo Ley 617"/>
      <sheetName val="ConsolSem"/>
      <sheetName val="Analisis(ParaDashboard)"/>
      <sheetName val="Tabla Dinámica Varios"/>
      <sheetName val="Maestro Categorías Datos"/>
      <sheetName val="ConsolidadoPorCategorías"/>
      <sheetName val="ConsolidadoPorCategorías(Form)"/>
      <sheetName val="ConsolLey617_2018_SIFFMA"/>
      <sheetName val="ConsolidadoAc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2">
          <cell r="E2" t="str">
            <v>Cáceres</v>
          </cell>
          <cell r="F2">
            <v>78.95</v>
          </cell>
          <cell r="G2">
            <v>72.98</v>
          </cell>
          <cell r="H2" t="str">
            <v>MEJORÓ</v>
          </cell>
          <cell r="I2" t="str">
            <v>Mejoró</v>
          </cell>
          <cell r="J2">
            <v>-5.97</v>
          </cell>
          <cell r="K2" t="str">
            <v>Cumple</v>
          </cell>
          <cell r="L2" t="str">
            <v>Cumple</v>
          </cell>
          <cell r="M2">
            <v>1</v>
          </cell>
          <cell r="N2">
            <v>0</v>
          </cell>
          <cell r="O2">
            <v>0</v>
          </cell>
          <cell r="P2" t="str">
            <v>Cumple</v>
          </cell>
          <cell r="Q2" t="str">
            <v>Cumple</v>
          </cell>
        </row>
        <row r="3">
          <cell r="E3" t="str">
            <v>Caucasia</v>
          </cell>
          <cell r="F3">
            <v>68.7</v>
          </cell>
          <cell r="G3">
            <v>55.06</v>
          </cell>
          <cell r="H3" t="str">
            <v>MEJORÓ</v>
          </cell>
          <cell r="I3" t="str">
            <v>Mejoró</v>
          </cell>
          <cell r="J3">
            <v>-13.64</v>
          </cell>
          <cell r="K3" t="str">
            <v>Cumple</v>
          </cell>
          <cell r="L3" t="str">
            <v>Cumple</v>
          </cell>
          <cell r="M3">
            <v>1</v>
          </cell>
          <cell r="N3">
            <v>0</v>
          </cell>
          <cell r="O3">
            <v>0</v>
          </cell>
          <cell r="P3" t="str">
            <v>Cumple</v>
          </cell>
          <cell r="Q3" t="str">
            <v>Cumple</v>
          </cell>
        </row>
        <row r="4">
          <cell r="E4" t="str">
            <v>El Bagre</v>
          </cell>
          <cell r="F4">
            <v>42.41</v>
          </cell>
          <cell r="G4">
            <v>48.45</v>
          </cell>
          <cell r="H4" t="str">
            <v>DESMEJORÓ</v>
          </cell>
          <cell r="I4" t="str">
            <v>Desmejoró</v>
          </cell>
          <cell r="J4">
            <v>6.04</v>
          </cell>
          <cell r="K4" t="str">
            <v>Cumple</v>
          </cell>
          <cell r="L4" t="str">
            <v>Cumple</v>
          </cell>
          <cell r="M4">
            <v>0</v>
          </cell>
          <cell r="N4">
            <v>1</v>
          </cell>
          <cell r="O4">
            <v>0</v>
          </cell>
          <cell r="P4" t="str">
            <v>Cumple</v>
          </cell>
          <cell r="Q4" t="str">
            <v>Cumple</v>
          </cell>
        </row>
        <row r="5">
          <cell r="E5" t="str">
            <v>Nechí</v>
          </cell>
          <cell r="F5">
            <v>85.8</v>
          </cell>
          <cell r="G5">
            <v>55.65</v>
          </cell>
          <cell r="H5" t="str">
            <v>MEJORÓ</v>
          </cell>
          <cell r="I5" t="str">
            <v>Mejoró</v>
          </cell>
          <cell r="J5">
            <v>-30.15</v>
          </cell>
          <cell r="K5" t="str">
            <v>Cumple</v>
          </cell>
          <cell r="L5" t="str">
            <v>Cumple</v>
          </cell>
          <cell r="M5">
            <v>1</v>
          </cell>
          <cell r="N5">
            <v>0</v>
          </cell>
          <cell r="O5">
            <v>0</v>
          </cell>
          <cell r="P5" t="str">
            <v>Cumple</v>
          </cell>
          <cell r="Q5" t="str">
            <v>Cumple</v>
          </cell>
        </row>
        <row r="6">
          <cell r="E6" t="str">
            <v>Tarazá</v>
          </cell>
          <cell r="F6">
            <v>74.83</v>
          </cell>
          <cell r="G6">
            <v>95.18</v>
          </cell>
          <cell r="H6" t="str">
            <v>DESMEJORÓ</v>
          </cell>
          <cell r="I6" t="str">
            <v>Desmejoró</v>
          </cell>
          <cell r="J6">
            <v>20.350000000000001</v>
          </cell>
          <cell r="K6" t="str">
            <v>Incumple</v>
          </cell>
          <cell r="L6" t="str">
            <v>Incumple</v>
          </cell>
          <cell r="M6">
            <v>0</v>
          </cell>
          <cell r="N6">
            <v>1</v>
          </cell>
          <cell r="O6">
            <v>0</v>
          </cell>
          <cell r="P6" t="str">
            <v>Cumple</v>
          </cell>
          <cell r="Q6" t="str">
            <v>Cumple</v>
          </cell>
        </row>
        <row r="7">
          <cell r="E7" t="str">
            <v>Zaragoza</v>
          </cell>
          <cell r="F7">
            <v>79.62</v>
          </cell>
          <cell r="G7">
            <v>76.34</v>
          </cell>
          <cell r="H7" t="str">
            <v>MEJORÓ</v>
          </cell>
          <cell r="I7" t="str">
            <v>Mejoró</v>
          </cell>
          <cell r="J7">
            <v>-3.28</v>
          </cell>
          <cell r="K7" t="str">
            <v>Alerta</v>
          </cell>
          <cell r="L7" t="str">
            <v>Alerta</v>
          </cell>
          <cell r="M7">
            <v>1</v>
          </cell>
          <cell r="N7">
            <v>0</v>
          </cell>
          <cell r="O7">
            <v>0</v>
          </cell>
          <cell r="P7" t="str">
            <v>Cumple</v>
          </cell>
          <cell r="Q7" t="str">
            <v>Cumple</v>
          </cell>
        </row>
        <row r="8">
          <cell r="E8" t="str">
            <v>Caracolí</v>
          </cell>
          <cell r="F8">
            <v>73.5</v>
          </cell>
          <cell r="G8">
            <v>78.27</v>
          </cell>
          <cell r="H8" t="str">
            <v>DESMEJORÓ</v>
          </cell>
          <cell r="I8" t="str">
            <v>Desmejoró</v>
          </cell>
          <cell r="J8">
            <v>4.7699999999999996</v>
          </cell>
          <cell r="K8" t="str">
            <v>Alerta</v>
          </cell>
          <cell r="L8" t="str">
            <v>Alerta</v>
          </cell>
          <cell r="M8">
            <v>0</v>
          </cell>
          <cell r="N8">
            <v>1</v>
          </cell>
          <cell r="O8">
            <v>0</v>
          </cell>
          <cell r="P8" t="str">
            <v>Cumple</v>
          </cell>
          <cell r="Q8" t="str">
            <v>Cumple</v>
          </cell>
        </row>
        <row r="9">
          <cell r="E9" t="str">
            <v>Maceo</v>
          </cell>
          <cell r="F9">
            <v>54.04</v>
          </cell>
          <cell r="G9">
            <v>68.69</v>
          </cell>
          <cell r="H9" t="str">
            <v>DESMEJORÓ</v>
          </cell>
          <cell r="I9" t="str">
            <v>Desmejoró</v>
          </cell>
          <cell r="J9">
            <v>14.65</v>
          </cell>
          <cell r="K9" t="str">
            <v>Cumple</v>
          </cell>
          <cell r="L9" t="str">
            <v>Cumple</v>
          </cell>
          <cell r="M9">
            <v>0</v>
          </cell>
          <cell r="N9">
            <v>1</v>
          </cell>
          <cell r="O9">
            <v>0</v>
          </cell>
          <cell r="P9" t="str">
            <v>Incumple</v>
          </cell>
          <cell r="Q9" t="str">
            <v>Cumple</v>
          </cell>
        </row>
        <row r="10">
          <cell r="E10" t="str">
            <v>Puerto Berrío</v>
          </cell>
          <cell r="F10">
            <v>75.099999999999994</v>
          </cell>
          <cell r="G10">
            <v>74.84</v>
          </cell>
          <cell r="H10" t="str">
            <v>MEJORÓ</v>
          </cell>
          <cell r="I10" t="str">
            <v>Mejoró</v>
          </cell>
          <cell r="J10">
            <v>-0.26</v>
          </cell>
          <cell r="K10" t="str">
            <v>Cumple</v>
          </cell>
          <cell r="L10" t="str">
            <v>Cumple</v>
          </cell>
          <cell r="M10">
            <v>1</v>
          </cell>
          <cell r="N10">
            <v>0</v>
          </cell>
          <cell r="O10">
            <v>0</v>
          </cell>
          <cell r="P10" t="str">
            <v>Cumple</v>
          </cell>
          <cell r="Q10" t="str">
            <v>Cumple</v>
          </cell>
        </row>
        <row r="11">
          <cell r="E11" t="str">
            <v>Puerto Nare</v>
          </cell>
          <cell r="F11">
            <v>74.62</v>
          </cell>
          <cell r="G11">
            <v>78.930000000000007</v>
          </cell>
          <cell r="H11" t="str">
            <v>DESMEJORÓ</v>
          </cell>
          <cell r="I11" t="str">
            <v>Desmejoró</v>
          </cell>
          <cell r="J11">
            <v>4.3099999999999996</v>
          </cell>
          <cell r="K11" t="str">
            <v>Alerta</v>
          </cell>
          <cell r="L11" t="str">
            <v>Alerta</v>
          </cell>
          <cell r="M11">
            <v>0</v>
          </cell>
          <cell r="N11">
            <v>1</v>
          </cell>
          <cell r="O11">
            <v>0</v>
          </cell>
          <cell r="P11" t="str">
            <v>Cumple</v>
          </cell>
          <cell r="Q11" t="str">
            <v>Cumple</v>
          </cell>
        </row>
        <row r="12">
          <cell r="E12" t="str">
            <v>Puerto Triunfo</v>
          </cell>
          <cell r="F12">
            <v>62.43</v>
          </cell>
          <cell r="G12">
            <v>63.17</v>
          </cell>
          <cell r="H12" t="str">
            <v>DESMEJORÓ</v>
          </cell>
          <cell r="I12" t="str">
            <v>Desmejoró</v>
          </cell>
          <cell r="J12">
            <v>0.74</v>
          </cell>
          <cell r="K12" t="str">
            <v>Cumple</v>
          </cell>
          <cell r="L12" t="str">
            <v>Cumple</v>
          </cell>
          <cell r="M12">
            <v>0</v>
          </cell>
          <cell r="N12">
            <v>1</v>
          </cell>
          <cell r="O12">
            <v>0</v>
          </cell>
          <cell r="P12" t="str">
            <v>Cumple</v>
          </cell>
          <cell r="Q12" t="str">
            <v>Cumple</v>
          </cell>
        </row>
        <row r="13">
          <cell r="E13" t="str">
            <v>Yondó</v>
          </cell>
          <cell r="F13">
            <v>57.16</v>
          </cell>
          <cell r="G13">
            <v>41.38</v>
          </cell>
          <cell r="H13" t="str">
            <v>MEJORÓ</v>
          </cell>
          <cell r="I13" t="str">
            <v>Mejoró</v>
          </cell>
          <cell r="J13">
            <v>-15.78</v>
          </cell>
          <cell r="K13" t="str">
            <v>Cumple</v>
          </cell>
          <cell r="L13" t="str">
            <v>Cumple</v>
          </cell>
          <cell r="M13">
            <v>1</v>
          </cell>
          <cell r="N13">
            <v>0</v>
          </cell>
          <cell r="O13">
            <v>0</v>
          </cell>
          <cell r="P13" t="str">
            <v>Cumple</v>
          </cell>
          <cell r="Q13" t="str">
            <v>Cumple</v>
          </cell>
        </row>
        <row r="14">
          <cell r="E14" t="str">
            <v>Amalfi</v>
          </cell>
          <cell r="F14">
            <v>69</v>
          </cell>
          <cell r="G14">
            <v>71.5</v>
          </cell>
          <cell r="H14" t="str">
            <v>DESMEJORÓ</v>
          </cell>
          <cell r="I14" t="str">
            <v>Desmejoró</v>
          </cell>
          <cell r="J14">
            <v>2.5</v>
          </cell>
          <cell r="K14" t="str">
            <v>Cumple</v>
          </cell>
          <cell r="L14" t="str">
            <v>Cumple</v>
          </cell>
          <cell r="M14">
            <v>0</v>
          </cell>
          <cell r="N14">
            <v>1</v>
          </cell>
          <cell r="O14">
            <v>0</v>
          </cell>
          <cell r="P14" t="str">
            <v>Cumple</v>
          </cell>
          <cell r="Q14" t="str">
            <v>Cumple</v>
          </cell>
        </row>
        <row r="15">
          <cell r="E15" t="str">
            <v>Anorí</v>
          </cell>
          <cell r="F15">
            <v>70.239999999999995</v>
          </cell>
          <cell r="G15">
            <v>74.650000000000006</v>
          </cell>
          <cell r="H15" t="str">
            <v>DESMEJORÓ</v>
          </cell>
          <cell r="I15" t="str">
            <v>Desmejoró</v>
          </cell>
          <cell r="J15">
            <v>4.41</v>
          </cell>
          <cell r="K15" t="str">
            <v>Cumple</v>
          </cell>
          <cell r="L15" t="str">
            <v>Cumple</v>
          </cell>
          <cell r="M15">
            <v>0</v>
          </cell>
          <cell r="N15">
            <v>1</v>
          </cell>
          <cell r="O15">
            <v>0</v>
          </cell>
          <cell r="P15" t="str">
            <v>Cumple</v>
          </cell>
          <cell r="Q15" t="str">
            <v>Cumple</v>
          </cell>
        </row>
        <row r="16">
          <cell r="E16" t="str">
            <v>Cisneros</v>
          </cell>
          <cell r="F16">
            <v>56.62</v>
          </cell>
          <cell r="G16">
            <v>55.04</v>
          </cell>
          <cell r="H16" t="str">
            <v>MEJORÓ</v>
          </cell>
          <cell r="I16" t="str">
            <v>Mejoró</v>
          </cell>
          <cell r="J16">
            <v>-1.58</v>
          </cell>
          <cell r="K16" t="str">
            <v>Cumple</v>
          </cell>
          <cell r="L16" t="str">
            <v>Cumple</v>
          </cell>
          <cell r="M16">
            <v>1</v>
          </cell>
          <cell r="N16">
            <v>0</v>
          </cell>
          <cell r="O16">
            <v>0</v>
          </cell>
          <cell r="P16" t="str">
            <v>Cumple</v>
          </cell>
          <cell r="Q16" t="str">
            <v>Cumple</v>
          </cell>
        </row>
        <row r="17">
          <cell r="E17" t="str">
            <v>Remedios</v>
          </cell>
          <cell r="F17">
            <v>48.07</v>
          </cell>
          <cell r="G17">
            <v>55.43</v>
          </cell>
          <cell r="H17" t="str">
            <v>DESMEJORÓ</v>
          </cell>
          <cell r="I17" t="str">
            <v>Desmejoró</v>
          </cell>
          <cell r="J17">
            <v>7.36</v>
          </cell>
          <cell r="K17" t="str">
            <v>Cumple</v>
          </cell>
          <cell r="L17" t="str">
            <v>Cumple</v>
          </cell>
          <cell r="M17">
            <v>0</v>
          </cell>
          <cell r="N17">
            <v>1</v>
          </cell>
          <cell r="O17">
            <v>0</v>
          </cell>
          <cell r="P17" t="str">
            <v>Cumple</v>
          </cell>
          <cell r="Q17" t="str">
            <v>Cumple</v>
          </cell>
        </row>
        <row r="18">
          <cell r="E18" t="str">
            <v>San Roque</v>
          </cell>
          <cell r="F18">
            <v>70.209999999999994</v>
          </cell>
          <cell r="G18">
            <v>78.52</v>
          </cell>
          <cell r="H18" t="str">
            <v>DESMEJORÓ</v>
          </cell>
          <cell r="I18" t="str">
            <v>Desmejoró</v>
          </cell>
          <cell r="J18">
            <v>8.31</v>
          </cell>
          <cell r="K18" t="str">
            <v>Alerta</v>
          </cell>
          <cell r="L18" t="str">
            <v>Alerta</v>
          </cell>
          <cell r="M18">
            <v>0</v>
          </cell>
          <cell r="N18">
            <v>1</v>
          </cell>
          <cell r="O18">
            <v>0</v>
          </cell>
          <cell r="P18" t="str">
            <v>Cumple</v>
          </cell>
          <cell r="Q18" t="str">
            <v>Cumple</v>
          </cell>
        </row>
        <row r="19">
          <cell r="E19" t="str">
            <v>Santo Domingo</v>
          </cell>
          <cell r="F19">
            <v>74.37</v>
          </cell>
          <cell r="G19">
            <v>64.73</v>
          </cell>
          <cell r="H19" t="str">
            <v>MEJORÓ</v>
          </cell>
          <cell r="I19" t="str">
            <v>Mejoró</v>
          </cell>
          <cell r="J19">
            <v>-9.64</v>
          </cell>
          <cell r="K19" t="str">
            <v>Cumple</v>
          </cell>
          <cell r="L19" t="str">
            <v>Cumple</v>
          </cell>
          <cell r="M19">
            <v>1</v>
          </cell>
          <cell r="N19">
            <v>0</v>
          </cell>
          <cell r="O19">
            <v>0</v>
          </cell>
          <cell r="P19" t="str">
            <v>Cumple</v>
          </cell>
          <cell r="Q19" t="str">
            <v>Cumple</v>
          </cell>
        </row>
        <row r="20">
          <cell r="E20" t="str">
            <v>Segovia</v>
          </cell>
          <cell r="F20">
            <v>64.84</v>
          </cell>
          <cell r="G20">
            <v>72.73</v>
          </cell>
          <cell r="H20" t="str">
            <v>DESMEJORÓ</v>
          </cell>
          <cell r="I20" t="str">
            <v>Desmejoró</v>
          </cell>
          <cell r="J20">
            <v>7.89</v>
          </cell>
          <cell r="K20" t="str">
            <v>Cumple</v>
          </cell>
          <cell r="L20" t="str">
            <v>Cumple</v>
          </cell>
          <cell r="M20">
            <v>0</v>
          </cell>
          <cell r="N20">
            <v>1</v>
          </cell>
          <cell r="O20">
            <v>0</v>
          </cell>
          <cell r="P20" t="str">
            <v>Cumple</v>
          </cell>
          <cell r="Q20" t="str">
            <v>Cumple</v>
          </cell>
        </row>
        <row r="21">
          <cell r="E21" t="str">
            <v>Vegachí</v>
          </cell>
          <cell r="F21">
            <v>69.849999999999994</v>
          </cell>
          <cell r="G21">
            <v>59.76</v>
          </cell>
          <cell r="H21" t="str">
            <v>MEJORÓ</v>
          </cell>
          <cell r="I21" t="str">
            <v>Mejoró</v>
          </cell>
          <cell r="J21">
            <v>-10.09</v>
          </cell>
          <cell r="K21" t="str">
            <v>Cumple</v>
          </cell>
          <cell r="L21" t="str">
            <v>Cumple</v>
          </cell>
          <cell r="M21">
            <v>1</v>
          </cell>
          <cell r="N21">
            <v>0</v>
          </cell>
          <cell r="O21">
            <v>0</v>
          </cell>
          <cell r="P21" t="str">
            <v>Cumple</v>
          </cell>
          <cell r="Q21" t="str">
            <v>Cumple</v>
          </cell>
        </row>
        <row r="22">
          <cell r="E22" t="str">
            <v>Yalí</v>
          </cell>
          <cell r="F22">
            <v>73.89</v>
          </cell>
          <cell r="G22">
            <v>83.09</v>
          </cell>
          <cell r="H22" t="str">
            <v>DESMEJORÓ</v>
          </cell>
          <cell r="I22" t="str">
            <v>Desmejoró</v>
          </cell>
          <cell r="J22">
            <v>9.1999999999999993</v>
          </cell>
          <cell r="K22" t="str">
            <v>Incumple</v>
          </cell>
          <cell r="L22" t="str">
            <v>Incumple</v>
          </cell>
          <cell r="M22">
            <v>0</v>
          </cell>
          <cell r="N22">
            <v>1</v>
          </cell>
          <cell r="O22">
            <v>0</v>
          </cell>
          <cell r="P22" t="str">
            <v>Cumple</v>
          </cell>
          <cell r="Q22" t="str">
            <v>Cumple</v>
          </cell>
        </row>
        <row r="23">
          <cell r="E23" t="str">
            <v>Yolombó</v>
          </cell>
          <cell r="F23">
            <v>58.1</v>
          </cell>
          <cell r="G23">
            <v>77</v>
          </cell>
          <cell r="H23" t="str">
            <v>DESMEJORÓ</v>
          </cell>
          <cell r="I23" t="str">
            <v>Desmejoró</v>
          </cell>
          <cell r="J23">
            <v>18.899999999999999</v>
          </cell>
          <cell r="K23" t="str">
            <v>Alerta</v>
          </cell>
          <cell r="L23" t="str">
            <v>Alerta</v>
          </cell>
          <cell r="M23">
            <v>0</v>
          </cell>
          <cell r="N23">
            <v>1</v>
          </cell>
          <cell r="O23">
            <v>0</v>
          </cell>
          <cell r="P23" t="str">
            <v>Cumple</v>
          </cell>
          <cell r="Q23" t="str">
            <v>Cumple</v>
          </cell>
        </row>
        <row r="24">
          <cell r="E24" t="str">
            <v>Angostura</v>
          </cell>
          <cell r="F24">
            <v>77.59</v>
          </cell>
          <cell r="G24">
            <v>74.27</v>
          </cell>
          <cell r="H24" t="str">
            <v>MEJORÓ</v>
          </cell>
          <cell r="I24" t="str">
            <v>Mejoró</v>
          </cell>
          <cell r="J24">
            <v>-3.32</v>
          </cell>
          <cell r="K24" t="str">
            <v>Cumple</v>
          </cell>
          <cell r="L24" t="str">
            <v>Cumple</v>
          </cell>
          <cell r="M24">
            <v>1</v>
          </cell>
          <cell r="N24">
            <v>0</v>
          </cell>
          <cell r="O24">
            <v>0</v>
          </cell>
          <cell r="P24" t="str">
            <v>Cumple</v>
          </cell>
          <cell r="Q24" t="str">
            <v>Cumple</v>
          </cell>
        </row>
        <row r="25">
          <cell r="E25" t="str">
            <v>Belmira</v>
          </cell>
          <cell r="F25">
            <v>56.95</v>
          </cell>
          <cell r="G25">
            <v>73.5</v>
          </cell>
          <cell r="H25" t="str">
            <v>DESMEJORÓ</v>
          </cell>
          <cell r="I25" t="str">
            <v>Desmejoró</v>
          </cell>
          <cell r="J25">
            <v>16.55</v>
          </cell>
          <cell r="K25" t="str">
            <v>Cumple</v>
          </cell>
          <cell r="L25" t="str">
            <v>Cumple</v>
          </cell>
          <cell r="M25">
            <v>0</v>
          </cell>
          <cell r="N25">
            <v>1</v>
          </cell>
          <cell r="O25">
            <v>0</v>
          </cell>
          <cell r="P25" t="str">
            <v>Cumple</v>
          </cell>
          <cell r="Q25" t="str">
            <v>Cumple</v>
          </cell>
        </row>
        <row r="26">
          <cell r="E26" t="str">
            <v>Briceño</v>
          </cell>
          <cell r="F26">
            <v>30.59</v>
          </cell>
          <cell r="G26">
            <v>41.71</v>
          </cell>
          <cell r="H26" t="str">
            <v>DESMEJORÓ</v>
          </cell>
          <cell r="I26" t="str">
            <v>Desmejoró</v>
          </cell>
          <cell r="J26">
            <v>11.12</v>
          </cell>
          <cell r="K26" t="str">
            <v>Cumple</v>
          </cell>
          <cell r="L26" t="str">
            <v>Cumple</v>
          </cell>
          <cell r="M26">
            <v>0</v>
          </cell>
          <cell r="N26">
            <v>1</v>
          </cell>
          <cell r="O26">
            <v>0</v>
          </cell>
          <cell r="P26" t="str">
            <v>Cumple</v>
          </cell>
          <cell r="Q26" t="str">
            <v>Cumple</v>
          </cell>
        </row>
        <row r="27">
          <cell r="E27" t="str">
            <v>Campamento</v>
          </cell>
          <cell r="F27">
            <v>77.739999999999995</v>
          </cell>
          <cell r="G27">
            <v>74.099999999999994</v>
          </cell>
          <cell r="H27" t="str">
            <v>MEJORÓ</v>
          </cell>
          <cell r="I27" t="str">
            <v>Mejoró</v>
          </cell>
          <cell r="J27">
            <v>-3.64</v>
          </cell>
          <cell r="K27" t="str">
            <v>Cumple</v>
          </cell>
          <cell r="L27" t="str">
            <v>Cumple</v>
          </cell>
          <cell r="M27">
            <v>1</v>
          </cell>
          <cell r="N27">
            <v>0</v>
          </cell>
          <cell r="O27">
            <v>0</v>
          </cell>
          <cell r="P27" t="str">
            <v>Cumple</v>
          </cell>
          <cell r="Q27" t="str">
            <v>Cumple</v>
          </cell>
        </row>
        <row r="28">
          <cell r="E28" t="str">
            <v>Carolina del Príncipe</v>
          </cell>
          <cell r="F28">
            <v>69.599999999999994</v>
          </cell>
          <cell r="G28">
            <v>77.75</v>
          </cell>
          <cell r="H28" t="str">
            <v>DESMEJORÓ</v>
          </cell>
          <cell r="I28" t="str">
            <v>Desmejoró</v>
          </cell>
          <cell r="J28">
            <v>8.15</v>
          </cell>
          <cell r="K28" t="str">
            <v>Alerta</v>
          </cell>
          <cell r="L28" t="str">
            <v>Alerta</v>
          </cell>
          <cell r="M28">
            <v>0</v>
          </cell>
          <cell r="N28">
            <v>1</v>
          </cell>
          <cell r="O28">
            <v>0</v>
          </cell>
          <cell r="P28" t="str">
            <v>Cumple</v>
          </cell>
          <cell r="Q28" t="str">
            <v>Incumple</v>
          </cell>
        </row>
        <row r="29">
          <cell r="E29" t="str">
            <v>Donmatías</v>
          </cell>
          <cell r="F29">
            <v>54.72</v>
          </cell>
          <cell r="G29">
            <v>43.81</v>
          </cell>
          <cell r="H29" t="str">
            <v>MEJORÓ</v>
          </cell>
          <cell r="I29" t="str">
            <v>Mejoró</v>
          </cell>
          <cell r="J29">
            <v>-10.91</v>
          </cell>
          <cell r="K29" t="str">
            <v>Cumple</v>
          </cell>
          <cell r="L29" t="str">
            <v>Cumple</v>
          </cell>
          <cell r="M29">
            <v>1</v>
          </cell>
          <cell r="N29">
            <v>0</v>
          </cell>
          <cell r="O29">
            <v>0</v>
          </cell>
          <cell r="P29" t="str">
            <v>Cumple</v>
          </cell>
          <cell r="Q29" t="str">
            <v>Cumple</v>
          </cell>
        </row>
        <row r="30">
          <cell r="E30" t="str">
            <v>Entrerríos</v>
          </cell>
          <cell r="F30">
            <v>65.81</v>
          </cell>
          <cell r="G30">
            <v>65.3</v>
          </cell>
          <cell r="H30" t="str">
            <v>MEJORÓ</v>
          </cell>
          <cell r="I30" t="str">
            <v>Mejoró</v>
          </cell>
          <cell r="J30">
            <v>-0.51</v>
          </cell>
          <cell r="K30" t="str">
            <v>Cumple</v>
          </cell>
          <cell r="L30" t="str">
            <v>Cumple</v>
          </cell>
          <cell r="M30">
            <v>1</v>
          </cell>
          <cell r="N30">
            <v>0</v>
          </cell>
          <cell r="O30">
            <v>0</v>
          </cell>
          <cell r="P30" t="str">
            <v>Cumple</v>
          </cell>
          <cell r="Q30" t="str">
            <v>Cumple</v>
          </cell>
        </row>
        <row r="31">
          <cell r="E31" t="str">
            <v>Gómez Plata</v>
          </cell>
          <cell r="F31">
            <v>75.739999999999995</v>
          </cell>
          <cell r="G31">
            <v>79.53</v>
          </cell>
          <cell r="H31" t="str">
            <v>DESMEJORÓ</v>
          </cell>
          <cell r="I31" t="str">
            <v>Desmejoró</v>
          </cell>
          <cell r="J31">
            <v>3.79</v>
          </cell>
          <cell r="K31" t="str">
            <v>Alerta</v>
          </cell>
          <cell r="L31" t="str">
            <v>Alerta</v>
          </cell>
          <cell r="M31">
            <v>0</v>
          </cell>
          <cell r="N31">
            <v>1</v>
          </cell>
          <cell r="O31">
            <v>0</v>
          </cell>
          <cell r="P31" t="str">
            <v>Cumple</v>
          </cell>
          <cell r="Q31" t="str">
            <v>Cumple</v>
          </cell>
        </row>
        <row r="32">
          <cell r="E32" t="str">
            <v>Guadalupe</v>
          </cell>
          <cell r="F32">
            <v>62.59</v>
          </cell>
          <cell r="G32">
            <v>75.33</v>
          </cell>
          <cell r="H32" t="str">
            <v>DESMEJORÓ</v>
          </cell>
          <cell r="I32" t="str">
            <v>Desmejoró</v>
          </cell>
          <cell r="J32">
            <v>12.74</v>
          </cell>
          <cell r="K32" t="str">
            <v>Alerta</v>
          </cell>
          <cell r="L32" t="str">
            <v>Alerta</v>
          </cell>
          <cell r="M32">
            <v>0</v>
          </cell>
          <cell r="N32">
            <v>1</v>
          </cell>
          <cell r="O32">
            <v>0</v>
          </cell>
          <cell r="P32" t="str">
            <v>Cumple</v>
          </cell>
          <cell r="Q32" t="str">
            <v>Cumple</v>
          </cell>
        </row>
        <row r="33">
          <cell r="E33" t="str">
            <v>Ituango</v>
          </cell>
          <cell r="F33">
            <v>48.91</v>
          </cell>
          <cell r="G33">
            <v>50.25</v>
          </cell>
          <cell r="H33" t="str">
            <v>DESMEJORÓ</v>
          </cell>
          <cell r="I33" t="str">
            <v>Desmejoró</v>
          </cell>
          <cell r="J33">
            <v>1.34</v>
          </cell>
          <cell r="K33" t="str">
            <v>Cumple</v>
          </cell>
          <cell r="L33" t="str">
            <v>Cumple</v>
          </cell>
          <cell r="M33">
            <v>0</v>
          </cell>
          <cell r="N33">
            <v>1</v>
          </cell>
          <cell r="O33">
            <v>0</v>
          </cell>
          <cell r="P33" t="str">
            <v>Cumple</v>
          </cell>
          <cell r="Q33" t="str">
            <v>Cumple</v>
          </cell>
        </row>
        <row r="34">
          <cell r="E34" t="str">
            <v>San Andrés de Cuerquia</v>
          </cell>
          <cell r="F34">
            <v>78.92</v>
          </cell>
          <cell r="G34">
            <v>65.89</v>
          </cell>
          <cell r="H34" t="str">
            <v>MEJORÓ</v>
          </cell>
          <cell r="I34" t="str">
            <v>Mejoró</v>
          </cell>
          <cell r="J34">
            <v>-13.03</v>
          </cell>
          <cell r="K34" t="str">
            <v>Cumple</v>
          </cell>
          <cell r="L34" t="str">
            <v>Cumple</v>
          </cell>
          <cell r="M34">
            <v>1</v>
          </cell>
          <cell r="N34">
            <v>0</v>
          </cell>
          <cell r="O34">
            <v>0</v>
          </cell>
          <cell r="P34" t="str">
            <v>Cumple</v>
          </cell>
          <cell r="Q34" t="str">
            <v>Cumple</v>
          </cell>
        </row>
        <row r="35">
          <cell r="E35" t="str">
            <v>San José de la Montaña</v>
          </cell>
          <cell r="F35">
            <v>69.069999999999993</v>
          </cell>
          <cell r="G35">
            <v>97.87</v>
          </cell>
          <cell r="H35" t="str">
            <v>DESMEJORÓ</v>
          </cell>
          <cell r="I35" t="str">
            <v>Desmejoró</v>
          </cell>
          <cell r="J35">
            <v>28.8</v>
          </cell>
          <cell r="K35" t="str">
            <v>Incumple</v>
          </cell>
          <cell r="L35" t="str">
            <v>Incumple</v>
          </cell>
          <cell r="M35">
            <v>0</v>
          </cell>
          <cell r="N35">
            <v>1</v>
          </cell>
          <cell r="O35">
            <v>0</v>
          </cell>
          <cell r="P35" t="str">
            <v>Cumple</v>
          </cell>
          <cell r="Q35" t="str">
            <v>Cumple</v>
          </cell>
        </row>
        <row r="36">
          <cell r="E36" t="str">
            <v>San Pedro de Los Milagros</v>
          </cell>
          <cell r="F36">
            <v>54.53</v>
          </cell>
          <cell r="G36">
            <v>60.19</v>
          </cell>
          <cell r="H36" t="str">
            <v>DESMEJORÓ</v>
          </cell>
          <cell r="I36" t="str">
            <v>Desmejoró</v>
          </cell>
          <cell r="J36">
            <v>5.66</v>
          </cell>
          <cell r="K36" t="str">
            <v>Cumple</v>
          </cell>
          <cell r="L36" t="str">
            <v>Cumple</v>
          </cell>
          <cell r="M36">
            <v>0</v>
          </cell>
          <cell r="N36">
            <v>1</v>
          </cell>
          <cell r="O36">
            <v>0</v>
          </cell>
          <cell r="P36" t="str">
            <v>Cumple</v>
          </cell>
          <cell r="Q36" t="str">
            <v>Cumple</v>
          </cell>
        </row>
        <row r="37">
          <cell r="E37" t="str">
            <v>Santa Rosa de Osos</v>
          </cell>
          <cell r="F37">
            <v>64.05</v>
          </cell>
          <cell r="G37">
            <v>58.03</v>
          </cell>
          <cell r="H37" t="str">
            <v>MEJORÓ</v>
          </cell>
          <cell r="I37" t="str">
            <v>Mejoró</v>
          </cell>
          <cell r="J37">
            <v>-6.02</v>
          </cell>
          <cell r="K37" t="str">
            <v>Cumple</v>
          </cell>
          <cell r="L37" t="str">
            <v>Cumple</v>
          </cell>
          <cell r="M37">
            <v>1</v>
          </cell>
          <cell r="N37">
            <v>0</v>
          </cell>
          <cell r="O37">
            <v>0</v>
          </cell>
          <cell r="P37" t="str">
            <v>Cumple</v>
          </cell>
          <cell r="Q37" t="str">
            <v>Cumple</v>
          </cell>
        </row>
        <row r="38">
          <cell r="E38" t="str">
            <v>Toledo</v>
          </cell>
          <cell r="F38">
            <v>79.790000000000006</v>
          </cell>
          <cell r="G38">
            <v>78.63</v>
          </cell>
          <cell r="H38" t="str">
            <v>MEJORÓ</v>
          </cell>
          <cell r="I38" t="str">
            <v>Mejoró</v>
          </cell>
          <cell r="J38">
            <v>-1.1599999999999999</v>
          </cell>
          <cell r="K38" t="str">
            <v>Alerta</v>
          </cell>
          <cell r="L38" t="str">
            <v>Alerta</v>
          </cell>
          <cell r="M38">
            <v>1</v>
          </cell>
          <cell r="N38">
            <v>0</v>
          </cell>
          <cell r="O38">
            <v>0</v>
          </cell>
          <cell r="P38" t="str">
            <v>Cumple</v>
          </cell>
          <cell r="Q38" t="str">
            <v>Cumple</v>
          </cell>
        </row>
        <row r="39">
          <cell r="E39" t="str">
            <v>Valdivia</v>
          </cell>
          <cell r="F39">
            <v>49.01</v>
          </cell>
          <cell r="G39">
            <v>58.6</v>
          </cell>
          <cell r="H39" t="str">
            <v>DESMEJORÓ</v>
          </cell>
          <cell r="I39" t="str">
            <v>Desmejoró</v>
          </cell>
          <cell r="J39">
            <v>9.59</v>
          </cell>
          <cell r="K39" t="str">
            <v>Cumple</v>
          </cell>
          <cell r="L39" t="str">
            <v>Cumple</v>
          </cell>
          <cell r="M39">
            <v>0</v>
          </cell>
          <cell r="N39">
            <v>1</v>
          </cell>
          <cell r="O39">
            <v>0</v>
          </cell>
          <cell r="P39" t="str">
            <v>Cumple</v>
          </cell>
          <cell r="Q39" t="str">
            <v>Cumple</v>
          </cell>
        </row>
        <row r="40">
          <cell r="E40" t="str">
            <v>Yarumal</v>
          </cell>
          <cell r="F40">
            <v>60.87</v>
          </cell>
          <cell r="G40">
            <v>75.44</v>
          </cell>
          <cell r="H40" t="str">
            <v>DESMEJORÓ</v>
          </cell>
          <cell r="I40" t="str">
            <v>Desmejoró</v>
          </cell>
          <cell r="J40">
            <v>14.57</v>
          </cell>
          <cell r="K40" t="str">
            <v>Alerta</v>
          </cell>
          <cell r="L40" t="str">
            <v>Alerta</v>
          </cell>
          <cell r="M40">
            <v>0</v>
          </cell>
          <cell r="N40">
            <v>1</v>
          </cell>
          <cell r="O40">
            <v>0</v>
          </cell>
          <cell r="P40" t="str">
            <v>Cumple</v>
          </cell>
          <cell r="Q40" t="str">
            <v>Cumple</v>
          </cell>
        </row>
        <row r="41">
          <cell r="E41" t="str">
            <v>Abriaquí</v>
          </cell>
          <cell r="F41">
            <v>69.14</v>
          </cell>
          <cell r="G41">
            <v>71.31</v>
          </cell>
          <cell r="H41" t="str">
            <v>DESMEJORÓ</v>
          </cell>
          <cell r="I41" t="str">
            <v>Desmejoró</v>
          </cell>
          <cell r="J41">
            <v>2.17</v>
          </cell>
          <cell r="K41" t="str">
            <v>Cumple</v>
          </cell>
          <cell r="L41" t="str">
            <v>Cumple</v>
          </cell>
          <cell r="M41">
            <v>0</v>
          </cell>
          <cell r="N41">
            <v>1</v>
          </cell>
          <cell r="O41">
            <v>0</v>
          </cell>
          <cell r="P41" t="str">
            <v>Cumple</v>
          </cell>
          <cell r="Q41" t="str">
            <v>Cumple</v>
          </cell>
        </row>
        <row r="42">
          <cell r="E42" t="str">
            <v>Santa Fe de Antioquia</v>
          </cell>
          <cell r="F42">
            <v>65</v>
          </cell>
          <cell r="G42">
            <v>64.47</v>
          </cell>
          <cell r="H42" t="str">
            <v>MEJORÓ</v>
          </cell>
          <cell r="I42" t="str">
            <v>Mejoró</v>
          </cell>
          <cell r="J42">
            <v>-0.53</v>
          </cell>
          <cell r="K42" t="str">
            <v>Cumple</v>
          </cell>
          <cell r="L42" t="str">
            <v>Alerta</v>
          </cell>
          <cell r="M42">
            <v>1</v>
          </cell>
          <cell r="N42">
            <v>0</v>
          </cell>
          <cell r="O42">
            <v>0</v>
          </cell>
          <cell r="P42" t="str">
            <v>Cumple</v>
          </cell>
          <cell r="Q42" t="str">
            <v>Cumple</v>
          </cell>
        </row>
        <row r="43">
          <cell r="E43" t="str">
            <v>Anzá</v>
          </cell>
          <cell r="F43">
            <v>74.900000000000006</v>
          </cell>
          <cell r="G43">
            <v>75.239999999999995</v>
          </cell>
          <cell r="H43" t="str">
            <v>DESMEJORÓ</v>
          </cell>
          <cell r="I43" t="str">
            <v>Desmejoró</v>
          </cell>
          <cell r="J43">
            <v>0.34</v>
          </cell>
          <cell r="K43" t="str">
            <v>Alerta</v>
          </cell>
          <cell r="L43" t="str">
            <v>Cumple</v>
          </cell>
          <cell r="M43">
            <v>0</v>
          </cell>
          <cell r="N43">
            <v>1</v>
          </cell>
          <cell r="O43">
            <v>0</v>
          </cell>
          <cell r="P43" t="str">
            <v>Incumple</v>
          </cell>
          <cell r="Q43" t="str">
            <v>Cumple</v>
          </cell>
        </row>
        <row r="44">
          <cell r="E44" t="str">
            <v>Armenia</v>
          </cell>
          <cell r="F44">
            <v>70.650000000000006</v>
          </cell>
          <cell r="G44">
            <v>61.23</v>
          </cell>
          <cell r="H44" t="str">
            <v>MEJORÓ</v>
          </cell>
          <cell r="I44" t="str">
            <v>Mejoró</v>
          </cell>
          <cell r="J44">
            <v>-9.42</v>
          </cell>
          <cell r="K44" t="str">
            <v>Cumple</v>
          </cell>
          <cell r="L44" t="str">
            <v>Alerta</v>
          </cell>
          <cell r="M44">
            <v>1</v>
          </cell>
          <cell r="N44">
            <v>0</v>
          </cell>
          <cell r="O44">
            <v>0</v>
          </cell>
          <cell r="P44" t="str">
            <v>Cumple</v>
          </cell>
          <cell r="Q44" t="str">
            <v>Cumple</v>
          </cell>
        </row>
        <row r="45">
          <cell r="E45" t="str">
            <v>Buriticá</v>
          </cell>
          <cell r="F45">
            <v>71.95</v>
          </cell>
          <cell r="G45">
            <v>79.87</v>
          </cell>
          <cell r="H45" t="str">
            <v>DESMEJORÓ</v>
          </cell>
          <cell r="I45" t="str">
            <v>Desmejoró</v>
          </cell>
          <cell r="J45">
            <v>7.92</v>
          </cell>
          <cell r="K45" t="str">
            <v>Alerta</v>
          </cell>
          <cell r="L45" t="str">
            <v>Cumple</v>
          </cell>
          <cell r="M45">
            <v>0</v>
          </cell>
          <cell r="N45">
            <v>1</v>
          </cell>
          <cell r="O45">
            <v>0</v>
          </cell>
          <cell r="P45" t="str">
            <v>Cumple</v>
          </cell>
          <cell r="Q45" t="str">
            <v>Cumple</v>
          </cell>
        </row>
        <row r="46">
          <cell r="E46" t="str">
            <v>Caicedo</v>
          </cell>
          <cell r="F46">
            <v>70.180000000000007</v>
          </cell>
          <cell r="G46">
            <v>71.2</v>
          </cell>
          <cell r="H46" t="str">
            <v>DESMEJORÓ</v>
          </cell>
          <cell r="I46" t="str">
            <v>Desmejoró</v>
          </cell>
          <cell r="J46">
            <v>1.02</v>
          </cell>
          <cell r="K46" t="str">
            <v>Cumple</v>
          </cell>
          <cell r="L46" t="str">
            <v>Cumple</v>
          </cell>
          <cell r="M46">
            <v>0</v>
          </cell>
          <cell r="N46">
            <v>1</v>
          </cell>
          <cell r="O46">
            <v>0</v>
          </cell>
          <cell r="P46" t="str">
            <v>Cumple</v>
          </cell>
          <cell r="Q46" t="str">
            <v>Cumple</v>
          </cell>
        </row>
        <row r="47">
          <cell r="E47" t="str">
            <v>Cañasgordas</v>
          </cell>
          <cell r="F47">
            <v>56.7</v>
          </cell>
          <cell r="G47">
            <v>61.66</v>
          </cell>
          <cell r="H47" t="str">
            <v>DESMEJORÓ</v>
          </cell>
          <cell r="I47" t="str">
            <v>Desmejoró</v>
          </cell>
          <cell r="J47">
            <v>4.96</v>
          </cell>
          <cell r="K47" t="str">
            <v>Cumple</v>
          </cell>
          <cell r="L47" t="str">
            <v>Cumple</v>
          </cell>
          <cell r="M47">
            <v>0</v>
          </cell>
          <cell r="N47">
            <v>1</v>
          </cell>
          <cell r="O47">
            <v>0</v>
          </cell>
          <cell r="P47" t="str">
            <v>Cumple</v>
          </cell>
          <cell r="Q47" t="str">
            <v>Cumple</v>
          </cell>
        </row>
        <row r="48">
          <cell r="E48" t="str">
            <v>Dabeiba</v>
          </cell>
          <cell r="F48">
            <v>71.14</v>
          </cell>
          <cell r="G48">
            <v>65.97</v>
          </cell>
          <cell r="H48" t="str">
            <v>MEJORÓ</v>
          </cell>
          <cell r="I48" t="str">
            <v>Mejoró</v>
          </cell>
          <cell r="J48">
            <v>-5.17</v>
          </cell>
          <cell r="K48" t="str">
            <v>Cumple</v>
          </cell>
          <cell r="L48" t="str">
            <v>Cumple</v>
          </cell>
          <cell r="M48">
            <v>1</v>
          </cell>
          <cell r="N48">
            <v>0</v>
          </cell>
          <cell r="O48">
            <v>0</v>
          </cell>
          <cell r="P48" t="str">
            <v>Cumple</v>
          </cell>
          <cell r="Q48" t="str">
            <v>Cumple</v>
          </cell>
        </row>
        <row r="49">
          <cell r="E49" t="str">
            <v>Ebéjico</v>
          </cell>
          <cell r="F49">
            <v>70.67</v>
          </cell>
          <cell r="G49">
            <v>64.91</v>
          </cell>
          <cell r="H49" t="str">
            <v>MEJORÓ</v>
          </cell>
          <cell r="I49" t="str">
            <v>Mejoró</v>
          </cell>
          <cell r="J49">
            <v>-5.76</v>
          </cell>
          <cell r="K49" t="str">
            <v>Cumple</v>
          </cell>
          <cell r="L49" t="str">
            <v>Cumple</v>
          </cell>
          <cell r="M49">
            <v>1</v>
          </cell>
          <cell r="N49">
            <v>0</v>
          </cell>
          <cell r="O49">
            <v>0</v>
          </cell>
          <cell r="P49" t="str">
            <v>Cumple</v>
          </cell>
          <cell r="Q49" t="str">
            <v>Cumple</v>
          </cell>
        </row>
        <row r="50">
          <cell r="E50" t="str">
            <v>Frontino</v>
          </cell>
          <cell r="F50">
            <v>67.3</v>
          </cell>
          <cell r="G50">
            <v>63.4</v>
          </cell>
          <cell r="H50" t="str">
            <v>MEJORÓ</v>
          </cell>
          <cell r="I50" t="str">
            <v>Mejoró</v>
          </cell>
          <cell r="J50">
            <v>-3.9</v>
          </cell>
          <cell r="K50" t="str">
            <v>Cumple</v>
          </cell>
          <cell r="L50" t="str">
            <v>Cumple</v>
          </cell>
          <cell r="M50">
            <v>1</v>
          </cell>
          <cell r="N50">
            <v>0</v>
          </cell>
          <cell r="O50">
            <v>0</v>
          </cell>
          <cell r="P50" t="str">
            <v>Cumple</v>
          </cell>
          <cell r="Q50" t="str">
            <v>Cumple</v>
          </cell>
        </row>
        <row r="51">
          <cell r="E51" t="str">
            <v>Giraldo</v>
          </cell>
          <cell r="F51">
            <v>70.959999999999994</v>
          </cell>
          <cell r="G51">
            <v>70.22</v>
          </cell>
          <cell r="H51" t="str">
            <v>MEJORÓ</v>
          </cell>
          <cell r="I51" t="str">
            <v>Mejoró</v>
          </cell>
          <cell r="J51">
            <v>-0.74</v>
          </cell>
          <cell r="K51" t="str">
            <v>Cumple</v>
          </cell>
          <cell r="L51" t="str">
            <v>Alerta</v>
          </cell>
          <cell r="M51">
            <v>1</v>
          </cell>
          <cell r="N51">
            <v>0</v>
          </cell>
          <cell r="O51">
            <v>0</v>
          </cell>
          <cell r="P51" t="str">
            <v>Cumple</v>
          </cell>
          <cell r="Q51" t="str">
            <v>Cumple</v>
          </cell>
        </row>
        <row r="52">
          <cell r="E52" t="str">
            <v>Heliconia</v>
          </cell>
          <cell r="F52">
            <v>84.34</v>
          </cell>
          <cell r="G52">
            <v>78.28</v>
          </cell>
          <cell r="H52" t="str">
            <v>MEJORÓ</v>
          </cell>
          <cell r="I52" t="str">
            <v>Mejoró</v>
          </cell>
          <cell r="J52">
            <v>-6.06</v>
          </cell>
          <cell r="K52" t="str">
            <v>Alerta</v>
          </cell>
          <cell r="L52" t="str">
            <v>Cumple</v>
          </cell>
          <cell r="M52">
            <v>1</v>
          </cell>
          <cell r="N52">
            <v>0</v>
          </cell>
          <cell r="O52">
            <v>0</v>
          </cell>
          <cell r="P52" t="str">
            <v>Cumple</v>
          </cell>
          <cell r="Q52" t="str">
            <v>Cumple</v>
          </cell>
        </row>
        <row r="53">
          <cell r="E53" t="str">
            <v>Liborina</v>
          </cell>
          <cell r="F53">
            <v>66.010000000000005</v>
          </cell>
          <cell r="G53">
            <v>63.89</v>
          </cell>
          <cell r="H53" t="str">
            <v>MEJORÓ</v>
          </cell>
          <cell r="I53" t="str">
            <v>Mejoró</v>
          </cell>
          <cell r="J53">
            <v>-2.12</v>
          </cell>
          <cell r="K53" t="str">
            <v>Cumple</v>
          </cell>
          <cell r="L53" t="str">
            <v>Cumple</v>
          </cell>
          <cell r="M53">
            <v>1</v>
          </cell>
          <cell r="N53">
            <v>0</v>
          </cell>
          <cell r="O53">
            <v>0</v>
          </cell>
          <cell r="P53" t="str">
            <v>Cumple</v>
          </cell>
          <cell r="Q53" t="str">
            <v>Cumple</v>
          </cell>
        </row>
        <row r="54">
          <cell r="E54" t="str">
            <v>Olaya</v>
          </cell>
          <cell r="F54">
            <v>66</v>
          </cell>
          <cell r="G54">
            <v>71.95</v>
          </cell>
          <cell r="H54" t="str">
            <v>DESMEJORÓ</v>
          </cell>
          <cell r="I54" t="str">
            <v>Desmejoró</v>
          </cell>
          <cell r="J54">
            <v>5.95</v>
          </cell>
          <cell r="K54" t="str">
            <v>Cumple</v>
          </cell>
          <cell r="L54" t="str">
            <v>Cumple</v>
          </cell>
          <cell r="M54">
            <v>0</v>
          </cell>
          <cell r="N54">
            <v>1</v>
          </cell>
          <cell r="O54">
            <v>0</v>
          </cell>
          <cell r="P54" t="str">
            <v>Cumple</v>
          </cell>
          <cell r="Q54" t="str">
            <v>Cumple</v>
          </cell>
        </row>
        <row r="55">
          <cell r="E55" t="str">
            <v>Peque</v>
          </cell>
          <cell r="F55">
            <v>60.32</v>
          </cell>
          <cell r="G55">
            <v>61.57</v>
          </cell>
          <cell r="H55" t="str">
            <v>DESMEJORÓ</v>
          </cell>
          <cell r="I55" t="str">
            <v>Desmejoró</v>
          </cell>
          <cell r="J55">
            <v>1.25</v>
          </cell>
          <cell r="K55" t="str">
            <v>Cumple</v>
          </cell>
          <cell r="L55" t="str">
            <v>Alerta</v>
          </cell>
          <cell r="M55">
            <v>0</v>
          </cell>
          <cell r="N55">
            <v>1</v>
          </cell>
          <cell r="O55">
            <v>0</v>
          </cell>
          <cell r="P55" t="str">
            <v>Cumple</v>
          </cell>
          <cell r="Q55" t="str">
            <v>Cumple</v>
          </cell>
        </row>
        <row r="56">
          <cell r="E56" t="str">
            <v>Sabanalarga</v>
          </cell>
          <cell r="F56">
            <v>75.23</v>
          </cell>
          <cell r="G56">
            <v>75.56</v>
          </cell>
          <cell r="H56" t="str">
            <v>DESMEJORÓ</v>
          </cell>
          <cell r="I56" t="str">
            <v>Desmejoró</v>
          </cell>
          <cell r="J56">
            <v>0.33</v>
          </cell>
          <cell r="K56" t="str">
            <v>Alerta</v>
          </cell>
          <cell r="L56" t="str">
            <v>Cumple</v>
          </cell>
          <cell r="M56">
            <v>0</v>
          </cell>
          <cell r="N56">
            <v>1</v>
          </cell>
          <cell r="O56">
            <v>0</v>
          </cell>
          <cell r="P56" t="str">
            <v>Cumple</v>
          </cell>
          <cell r="Q56" t="str">
            <v>Cumple</v>
          </cell>
        </row>
        <row r="57">
          <cell r="E57" t="str">
            <v>San Jerónimo</v>
          </cell>
          <cell r="F57">
            <v>45.36</v>
          </cell>
          <cell r="G57">
            <v>57.7</v>
          </cell>
          <cell r="H57" t="str">
            <v>DESMEJORÓ</v>
          </cell>
          <cell r="I57" t="str">
            <v>Desmejoró</v>
          </cell>
          <cell r="J57">
            <v>12.34</v>
          </cell>
          <cell r="K57" t="str">
            <v>Cumple</v>
          </cell>
          <cell r="L57" t="str">
            <v>Cumple</v>
          </cell>
          <cell r="M57">
            <v>0</v>
          </cell>
          <cell r="N57">
            <v>1</v>
          </cell>
          <cell r="O57">
            <v>0</v>
          </cell>
          <cell r="P57" t="str">
            <v>Cumple</v>
          </cell>
          <cell r="Q57" t="str">
            <v>Cumple</v>
          </cell>
        </row>
        <row r="58">
          <cell r="E58" t="str">
            <v>Sopetrán</v>
          </cell>
          <cell r="F58">
            <v>64.19</v>
          </cell>
          <cell r="G58">
            <v>49.36</v>
          </cell>
          <cell r="H58" t="str">
            <v>MEJORÓ</v>
          </cell>
          <cell r="I58" t="str">
            <v>Mejoró</v>
          </cell>
          <cell r="J58">
            <v>-14.83</v>
          </cell>
          <cell r="K58" t="str">
            <v>Cumple</v>
          </cell>
          <cell r="L58" t="str">
            <v>Cumple</v>
          </cell>
          <cell r="M58">
            <v>1</v>
          </cell>
          <cell r="N58">
            <v>0</v>
          </cell>
          <cell r="O58">
            <v>0</v>
          </cell>
          <cell r="P58" t="str">
            <v>Cumple</v>
          </cell>
          <cell r="Q58" t="str">
            <v>Cumple</v>
          </cell>
        </row>
        <row r="59">
          <cell r="E59" t="str">
            <v>Uramita</v>
          </cell>
          <cell r="F59">
            <v>59.58</v>
          </cell>
          <cell r="G59">
            <v>46.78</v>
          </cell>
          <cell r="H59" t="str">
            <v>MEJORÓ</v>
          </cell>
          <cell r="I59" t="str">
            <v>Mejoró</v>
          </cell>
          <cell r="J59">
            <v>-12.8</v>
          </cell>
          <cell r="K59" t="str">
            <v>Cumple</v>
          </cell>
          <cell r="L59" t="str">
            <v>Cumple</v>
          </cell>
          <cell r="M59">
            <v>1</v>
          </cell>
          <cell r="N59">
            <v>0</v>
          </cell>
          <cell r="O59">
            <v>0</v>
          </cell>
          <cell r="P59" t="str">
            <v>Cumple</v>
          </cell>
          <cell r="Q59" t="str">
            <v>Cumple</v>
          </cell>
        </row>
        <row r="60">
          <cell r="E60" t="str">
            <v>Abejorral</v>
          </cell>
          <cell r="F60">
            <v>56.31</v>
          </cell>
          <cell r="G60">
            <v>57.87</v>
          </cell>
          <cell r="H60" t="str">
            <v>DESMEJORÓ</v>
          </cell>
          <cell r="I60" t="str">
            <v>Desmejoró</v>
          </cell>
          <cell r="J60">
            <v>1.56</v>
          </cell>
          <cell r="K60" t="str">
            <v>Cumple</v>
          </cell>
          <cell r="L60" t="str">
            <v>Cumple</v>
          </cell>
          <cell r="M60">
            <v>0</v>
          </cell>
          <cell r="N60">
            <v>1</v>
          </cell>
          <cell r="O60">
            <v>0</v>
          </cell>
          <cell r="P60" t="str">
            <v>Cumple</v>
          </cell>
          <cell r="Q60" t="str">
            <v>Cumple</v>
          </cell>
        </row>
        <row r="61">
          <cell r="E61" t="str">
            <v>Alejandría</v>
          </cell>
          <cell r="F61">
            <v>51.03</v>
          </cell>
          <cell r="G61">
            <v>76.87</v>
          </cell>
          <cell r="H61" t="str">
            <v>DESMEJORÓ</v>
          </cell>
          <cell r="I61" t="str">
            <v>Desmejoró</v>
          </cell>
          <cell r="J61">
            <v>25.84</v>
          </cell>
          <cell r="K61" t="str">
            <v>Alerta</v>
          </cell>
          <cell r="L61" t="str">
            <v>Alerta</v>
          </cell>
          <cell r="M61">
            <v>0</v>
          </cell>
          <cell r="N61">
            <v>1</v>
          </cell>
          <cell r="O61">
            <v>0</v>
          </cell>
          <cell r="P61" t="str">
            <v>Cumple</v>
          </cell>
          <cell r="Q61" t="str">
            <v>Cumple</v>
          </cell>
        </row>
        <row r="62">
          <cell r="E62" t="str">
            <v>Argelia</v>
          </cell>
          <cell r="F62">
            <v>78.900000000000006</v>
          </cell>
          <cell r="G62">
            <v>66.23</v>
          </cell>
          <cell r="H62" t="str">
            <v>MEJORÓ</v>
          </cell>
          <cell r="I62" t="str">
            <v>Mejoró</v>
          </cell>
          <cell r="J62">
            <v>-12.67</v>
          </cell>
          <cell r="K62" t="str">
            <v>Cumple</v>
          </cell>
          <cell r="L62" t="str">
            <v>Cumple</v>
          </cell>
          <cell r="M62">
            <v>1</v>
          </cell>
          <cell r="N62">
            <v>0</v>
          </cell>
          <cell r="O62">
            <v>0</v>
          </cell>
          <cell r="P62" t="str">
            <v>Cumple</v>
          </cell>
          <cell r="Q62" t="str">
            <v>Cumple</v>
          </cell>
        </row>
        <row r="63">
          <cell r="E63" t="str">
            <v>El Carmen de Viboral</v>
          </cell>
          <cell r="F63">
            <v>48.08</v>
          </cell>
          <cell r="G63">
            <v>47.09</v>
          </cell>
          <cell r="H63" t="str">
            <v>MEJORÓ</v>
          </cell>
          <cell r="I63" t="str">
            <v>Mejoró</v>
          </cell>
          <cell r="J63">
            <v>-0.99</v>
          </cell>
          <cell r="K63" t="str">
            <v>Cumple</v>
          </cell>
          <cell r="L63" t="str">
            <v>Cumple</v>
          </cell>
          <cell r="M63">
            <v>1</v>
          </cell>
          <cell r="N63">
            <v>0</v>
          </cell>
          <cell r="O63">
            <v>0</v>
          </cell>
          <cell r="P63" t="str">
            <v>Cumple</v>
          </cell>
          <cell r="Q63" t="str">
            <v>Cumple</v>
          </cell>
        </row>
        <row r="64">
          <cell r="E64" t="str">
            <v>Cocorná</v>
          </cell>
          <cell r="F64">
            <v>78.42</v>
          </cell>
          <cell r="G64">
            <v>73.56</v>
          </cell>
          <cell r="H64" t="str">
            <v>MEJORÓ</v>
          </cell>
          <cell r="I64" t="str">
            <v>Mejoró</v>
          </cell>
          <cell r="J64">
            <v>-4.8600000000000003</v>
          </cell>
          <cell r="K64" t="str">
            <v>Cumple</v>
          </cell>
          <cell r="L64" t="str">
            <v>Cumple</v>
          </cell>
          <cell r="M64">
            <v>1</v>
          </cell>
          <cell r="N64">
            <v>0</v>
          </cell>
          <cell r="O64">
            <v>0</v>
          </cell>
          <cell r="P64" t="str">
            <v>Cumple</v>
          </cell>
          <cell r="Q64" t="str">
            <v>Cumple</v>
          </cell>
        </row>
        <row r="65">
          <cell r="E65" t="str">
            <v>Concepción</v>
          </cell>
          <cell r="F65">
            <v>71.61</v>
          </cell>
          <cell r="G65">
            <v>71.22</v>
          </cell>
          <cell r="H65" t="str">
            <v>MEJORÓ</v>
          </cell>
          <cell r="I65" t="str">
            <v>Mejoró</v>
          </cell>
          <cell r="J65">
            <v>-0.39</v>
          </cell>
          <cell r="K65" t="str">
            <v>Cumple</v>
          </cell>
          <cell r="L65" t="str">
            <v>Cumple</v>
          </cell>
          <cell r="M65">
            <v>1</v>
          </cell>
          <cell r="N65">
            <v>0</v>
          </cell>
          <cell r="O65">
            <v>0</v>
          </cell>
          <cell r="P65" t="str">
            <v>Cumple</v>
          </cell>
          <cell r="Q65" t="str">
            <v>Cumple</v>
          </cell>
        </row>
        <row r="66">
          <cell r="E66" t="str">
            <v>Granada</v>
          </cell>
          <cell r="F66">
            <v>74.52</v>
          </cell>
          <cell r="G66">
            <v>74.56</v>
          </cell>
          <cell r="H66" t="str">
            <v>DESMEJORÓ</v>
          </cell>
          <cell r="I66" t="str">
            <v>Desmejoró</v>
          </cell>
          <cell r="J66">
            <v>0.04</v>
          </cell>
          <cell r="K66" t="str">
            <v>Cumple</v>
          </cell>
          <cell r="L66" t="str">
            <v>Cumple</v>
          </cell>
          <cell r="M66">
            <v>0</v>
          </cell>
          <cell r="N66">
            <v>1</v>
          </cell>
          <cell r="O66">
            <v>0</v>
          </cell>
          <cell r="P66" t="str">
            <v>Cumple</v>
          </cell>
          <cell r="Q66" t="str">
            <v>Cumple</v>
          </cell>
        </row>
        <row r="67">
          <cell r="E67" t="str">
            <v>Guarne</v>
          </cell>
          <cell r="F67">
            <v>22.91</v>
          </cell>
          <cell r="G67">
            <v>25.56</v>
          </cell>
          <cell r="H67" t="str">
            <v>DESMEJORÓ</v>
          </cell>
          <cell r="I67" t="str">
            <v>Desmejoró</v>
          </cell>
          <cell r="J67">
            <v>2.65</v>
          </cell>
          <cell r="K67" t="str">
            <v>Cumple</v>
          </cell>
          <cell r="L67" t="str">
            <v>Cumple</v>
          </cell>
          <cell r="M67">
            <v>0</v>
          </cell>
          <cell r="N67">
            <v>1</v>
          </cell>
          <cell r="O67">
            <v>0</v>
          </cell>
          <cell r="P67" t="str">
            <v>Cumple</v>
          </cell>
          <cell r="Q67" t="str">
            <v>Cumple</v>
          </cell>
        </row>
        <row r="68">
          <cell r="E68" t="str">
            <v>Guatapé</v>
          </cell>
          <cell r="F68">
            <v>46.04</v>
          </cell>
          <cell r="G68">
            <v>54.82</v>
          </cell>
          <cell r="H68" t="str">
            <v>DESMEJORÓ</v>
          </cell>
          <cell r="I68" t="str">
            <v>Desmejoró</v>
          </cell>
          <cell r="J68">
            <v>8.7799999999999994</v>
          </cell>
          <cell r="K68" t="str">
            <v>Cumple</v>
          </cell>
          <cell r="L68" t="str">
            <v>Cumple</v>
          </cell>
          <cell r="M68">
            <v>0</v>
          </cell>
          <cell r="N68">
            <v>1</v>
          </cell>
          <cell r="O68">
            <v>0</v>
          </cell>
          <cell r="P68" t="str">
            <v>Cumple</v>
          </cell>
          <cell r="Q68" t="str">
            <v>Cumple</v>
          </cell>
        </row>
        <row r="69">
          <cell r="E69" t="str">
            <v>La Ceja</v>
          </cell>
          <cell r="F69">
            <v>35.04</v>
          </cell>
          <cell r="G69">
            <v>35.479999999999997</v>
          </cell>
          <cell r="H69" t="str">
            <v>DESMEJORÓ</v>
          </cell>
          <cell r="I69" t="str">
            <v>Desmejoró</v>
          </cell>
          <cell r="J69">
            <v>0.44</v>
          </cell>
          <cell r="K69" t="str">
            <v>Cumple</v>
          </cell>
          <cell r="L69" t="str">
            <v>Cumple</v>
          </cell>
          <cell r="M69">
            <v>0</v>
          </cell>
          <cell r="N69">
            <v>1</v>
          </cell>
          <cell r="O69">
            <v>0</v>
          </cell>
          <cell r="P69" t="str">
            <v>Cumple</v>
          </cell>
          <cell r="Q69" t="str">
            <v>Cumple</v>
          </cell>
        </row>
        <row r="70">
          <cell r="E70" t="str">
            <v>La Unión</v>
          </cell>
          <cell r="F70">
            <v>47.97</v>
          </cell>
          <cell r="G70">
            <v>54.82</v>
          </cell>
          <cell r="H70" t="str">
            <v>DESMEJORÓ</v>
          </cell>
          <cell r="I70" t="str">
            <v>Desmejoró</v>
          </cell>
          <cell r="J70">
            <v>6.85</v>
          </cell>
          <cell r="K70" t="str">
            <v>Cumple</v>
          </cell>
          <cell r="L70" t="str">
            <v>Cumple</v>
          </cell>
          <cell r="M70">
            <v>0</v>
          </cell>
          <cell r="N70">
            <v>1</v>
          </cell>
          <cell r="O70">
            <v>0</v>
          </cell>
          <cell r="P70" t="str">
            <v>Cumple</v>
          </cell>
          <cell r="Q70" t="str">
            <v>Cumple</v>
          </cell>
        </row>
        <row r="71">
          <cell r="E71" t="str">
            <v>Marinilla</v>
          </cell>
          <cell r="F71">
            <v>52.32</v>
          </cell>
          <cell r="G71">
            <v>52.32</v>
          </cell>
          <cell r="H71" t="str">
            <v>DESMEJORÓ</v>
          </cell>
          <cell r="I71" t="str">
            <v>Mejoró</v>
          </cell>
          <cell r="J71">
            <v>0</v>
          </cell>
          <cell r="K71" t="str">
            <v>Cumple</v>
          </cell>
          <cell r="L71" t="str">
            <v>Cumple</v>
          </cell>
          <cell r="M71">
            <v>0</v>
          </cell>
          <cell r="N71">
            <v>0</v>
          </cell>
          <cell r="O71">
            <v>1</v>
          </cell>
          <cell r="P71" t="str">
            <v>Cumple</v>
          </cell>
          <cell r="Q71" t="str">
            <v>Cumple</v>
          </cell>
        </row>
        <row r="72">
          <cell r="E72" t="str">
            <v>Nariño</v>
          </cell>
          <cell r="F72">
            <v>79.73</v>
          </cell>
          <cell r="G72">
            <v>85.52</v>
          </cell>
          <cell r="H72" t="str">
            <v>DESMEJORÓ</v>
          </cell>
          <cell r="I72" t="str">
            <v>Desmejoró</v>
          </cell>
          <cell r="J72">
            <v>5.79</v>
          </cell>
          <cell r="K72" t="str">
            <v>Incumple</v>
          </cell>
          <cell r="L72" t="str">
            <v>Cumple</v>
          </cell>
          <cell r="M72">
            <v>0</v>
          </cell>
          <cell r="N72">
            <v>1</v>
          </cell>
          <cell r="O72">
            <v>0</v>
          </cell>
          <cell r="P72" t="str">
            <v>Cumple</v>
          </cell>
          <cell r="Q72" t="str">
            <v>Incumple</v>
          </cell>
        </row>
        <row r="73">
          <cell r="E73" t="str">
            <v>El Peñol</v>
          </cell>
          <cell r="F73">
            <v>56.41</v>
          </cell>
          <cell r="G73">
            <v>54.85</v>
          </cell>
          <cell r="H73" t="str">
            <v>MEJORÓ</v>
          </cell>
          <cell r="I73" t="str">
            <v>Mejoró</v>
          </cell>
          <cell r="J73">
            <v>-1.56</v>
          </cell>
          <cell r="K73" t="str">
            <v>Cumple</v>
          </cell>
          <cell r="L73" t="str">
            <v>Cumple</v>
          </cell>
          <cell r="M73">
            <v>1</v>
          </cell>
          <cell r="N73">
            <v>0</v>
          </cell>
          <cell r="O73">
            <v>0</v>
          </cell>
          <cell r="P73" t="str">
            <v>Cumple</v>
          </cell>
          <cell r="Q73" t="str">
            <v>Cumple</v>
          </cell>
        </row>
        <row r="74">
          <cell r="E74" t="str">
            <v>El Retiro</v>
          </cell>
          <cell r="F74">
            <v>27.13</v>
          </cell>
          <cell r="G74">
            <v>27.08</v>
          </cell>
          <cell r="H74" t="str">
            <v>MEJORÓ</v>
          </cell>
          <cell r="I74" t="str">
            <v>Mejoró</v>
          </cell>
          <cell r="J74">
            <v>-0.05</v>
          </cell>
          <cell r="K74" t="str">
            <v>Cumple</v>
          </cell>
          <cell r="L74" t="str">
            <v>Cumple</v>
          </cell>
          <cell r="M74">
            <v>1</v>
          </cell>
          <cell r="N74">
            <v>0</v>
          </cell>
          <cell r="O74">
            <v>0</v>
          </cell>
          <cell r="P74" t="str">
            <v>Cumple</v>
          </cell>
          <cell r="Q74" t="str">
            <v>Cumple</v>
          </cell>
        </row>
        <row r="75">
          <cell r="E75" t="str">
            <v>Rionegro</v>
          </cell>
          <cell r="F75">
            <v>20.010000000000002</v>
          </cell>
          <cell r="G75">
            <v>32.11</v>
          </cell>
          <cell r="H75" t="str">
            <v>DESMEJORÓ</v>
          </cell>
          <cell r="I75" t="str">
            <v>Desmejoró</v>
          </cell>
          <cell r="J75">
            <v>12.1</v>
          </cell>
          <cell r="K75" t="str">
            <v>Cumple</v>
          </cell>
          <cell r="L75" t="str">
            <v>Incumple</v>
          </cell>
          <cell r="M75">
            <v>0</v>
          </cell>
          <cell r="N75">
            <v>1</v>
          </cell>
          <cell r="O75">
            <v>0</v>
          </cell>
          <cell r="P75" t="str">
            <v>Cumple</v>
          </cell>
          <cell r="Q75" t="str">
            <v>Incumple</v>
          </cell>
        </row>
        <row r="76">
          <cell r="E76" t="str">
            <v>San Carlos</v>
          </cell>
          <cell r="F76">
            <v>61.8</v>
          </cell>
          <cell r="G76">
            <v>63.48</v>
          </cell>
          <cell r="H76" t="str">
            <v>DESMEJORÓ</v>
          </cell>
          <cell r="I76" t="str">
            <v>Desmejoró</v>
          </cell>
          <cell r="J76">
            <v>1.68</v>
          </cell>
          <cell r="K76" t="str">
            <v>Cumple</v>
          </cell>
          <cell r="L76" t="str">
            <v>Cumple</v>
          </cell>
          <cell r="M76">
            <v>0</v>
          </cell>
          <cell r="N76">
            <v>1</v>
          </cell>
          <cell r="O76">
            <v>0</v>
          </cell>
          <cell r="P76" t="str">
            <v>Cumple</v>
          </cell>
          <cell r="Q76" t="str">
            <v>Cumple</v>
          </cell>
        </row>
        <row r="77">
          <cell r="E77" t="str">
            <v>San Francisco</v>
          </cell>
          <cell r="F77">
            <v>50.57</v>
          </cell>
          <cell r="G77">
            <v>61.13</v>
          </cell>
          <cell r="H77" t="str">
            <v>DESMEJORÓ</v>
          </cell>
          <cell r="I77" t="str">
            <v>Desmejoró</v>
          </cell>
          <cell r="J77">
            <v>10.56</v>
          </cell>
          <cell r="K77" t="str">
            <v>Cumple</v>
          </cell>
          <cell r="L77" t="str">
            <v>Cumple</v>
          </cell>
          <cell r="M77">
            <v>0</v>
          </cell>
          <cell r="N77">
            <v>1</v>
          </cell>
          <cell r="O77">
            <v>0</v>
          </cell>
          <cell r="P77" t="str">
            <v>Cumple</v>
          </cell>
          <cell r="Q77" t="str">
            <v>Cumple</v>
          </cell>
        </row>
        <row r="78">
          <cell r="E78" t="str">
            <v>San Luis</v>
          </cell>
          <cell r="F78">
            <v>74.12</v>
          </cell>
          <cell r="G78">
            <v>71.13</v>
          </cell>
          <cell r="H78" t="str">
            <v>MEJORÓ</v>
          </cell>
          <cell r="I78" t="str">
            <v>Mejoró</v>
          </cell>
          <cell r="J78">
            <v>-2.99</v>
          </cell>
          <cell r="K78" t="str">
            <v>Cumple</v>
          </cell>
          <cell r="L78" t="str">
            <v>Cumple</v>
          </cell>
          <cell r="M78">
            <v>1</v>
          </cell>
          <cell r="N78">
            <v>0</v>
          </cell>
          <cell r="O78">
            <v>0</v>
          </cell>
          <cell r="P78" t="str">
            <v>Cumple</v>
          </cell>
          <cell r="Q78" t="str">
            <v>Cumple</v>
          </cell>
        </row>
        <row r="79">
          <cell r="E79" t="str">
            <v>San Rafael</v>
          </cell>
          <cell r="F79">
            <v>71.44</v>
          </cell>
          <cell r="G79">
            <v>70.38</v>
          </cell>
          <cell r="H79" t="str">
            <v>MEJORÓ</v>
          </cell>
          <cell r="I79" t="str">
            <v>Mejoró</v>
          </cell>
          <cell r="J79">
            <v>-1.06</v>
          </cell>
          <cell r="K79" t="str">
            <v>Cumple</v>
          </cell>
          <cell r="L79" t="str">
            <v>Cumple</v>
          </cell>
          <cell r="M79">
            <v>1</v>
          </cell>
          <cell r="N79">
            <v>0</v>
          </cell>
          <cell r="O79">
            <v>0</v>
          </cell>
          <cell r="P79" t="str">
            <v>Cumple</v>
          </cell>
          <cell r="Q79" t="str">
            <v>Cumple</v>
          </cell>
        </row>
        <row r="80">
          <cell r="E80" t="str">
            <v>San Vicente</v>
          </cell>
          <cell r="F80">
            <v>57.59</v>
          </cell>
          <cell r="G80">
            <v>56.13</v>
          </cell>
          <cell r="H80" t="str">
            <v>MEJORÓ</v>
          </cell>
          <cell r="I80" t="str">
            <v>Mejoró</v>
          </cell>
          <cell r="J80">
            <v>-1.46</v>
          </cell>
          <cell r="K80" t="str">
            <v>Cumple</v>
          </cell>
          <cell r="L80" t="str">
            <v>Cumple</v>
          </cell>
          <cell r="M80">
            <v>1</v>
          </cell>
          <cell r="N80">
            <v>0</v>
          </cell>
          <cell r="O80">
            <v>0</v>
          </cell>
          <cell r="P80" t="str">
            <v>Cumple</v>
          </cell>
          <cell r="Q80" t="str">
            <v>Cumple</v>
          </cell>
        </row>
        <row r="81">
          <cell r="E81" t="str">
            <v>El Santuario</v>
          </cell>
          <cell r="F81">
            <v>47.49</v>
          </cell>
          <cell r="G81">
            <v>49.11</v>
          </cell>
          <cell r="H81" t="str">
            <v>DESMEJORÓ</v>
          </cell>
          <cell r="I81" t="str">
            <v>Desmejoró</v>
          </cell>
          <cell r="J81">
            <v>1.62</v>
          </cell>
          <cell r="K81" t="str">
            <v>Cumple</v>
          </cell>
          <cell r="L81" t="str">
            <v>Cumple</v>
          </cell>
          <cell r="M81">
            <v>0</v>
          </cell>
          <cell r="N81">
            <v>1</v>
          </cell>
          <cell r="O81">
            <v>0</v>
          </cell>
          <cell r="P81" t="str">
            <v>Cumple</v>
          </cell>
          <cell r="Q81" t="str">
            <v>Cumple</v>
          </cell>
        </row>
        <row r="82">
          <cell r="E82" t="str">
            <v>Sonsón</v>
          </cell>
          <cell r="F82">
            <v>45.12</v>
          </cell>
          <cell r="G82">
            <v>35.68</v>
          </cell>
          <cell r="H82" t="str">
            <v>MEJORÓ</v>
          </cell>
          <cell r="I82" t="str">
            <v>Mejoró</v>
          </cell>
          <cell r="J82">
            <v>-9.44</v>
          </cell>
          <cell r="K82" t="str">
            <v>Cumple</v>
          </cell>
          <cell r="L82" t="str">
            <v>Cumple</v>
          </cell>
          <cell r="M82">
            <v>1</v>
          </cell>
          <cell r="N82">
            <v>0</v>
          </cell>
          <cell r="O82">
            <v>0</v>
          </cell>
          <cell r="P82" t="str">
            <v>Cumple</v>
          </cell>
          <cell r="Q82" t="str">
            <v>Cumple</v>
          </cell>
        </row>
        <row r="83">
          <cell r="E83" t="str">
            <v>Amagá</v>
          </cell>
          <cell r="F83">
            <v>45.15</v>
          </cell>
          <cell r="G83">
            <v>51.56</v>
          </cell>
          <cell r="H83" t="str">
            <v>DESMEJORÓ</v>
          </cell>
          <cell r="I83" t="str">
            <v>Desmejoró</v>
          </cell>
          <cell r="J83">
            <v>6.41</v>
          </cell>
          <cell r="K83" t="str">
            <v>Cumple</v>
          </cell>
          <cell r="L83" t="str">
            <v>Cumple</v>
          </cell>
          <cell r="M83">
            <v>0</v>
          </cell>
          <cell r="N83">
            <v>1</v>
          </cell>
          <cell r="O83">
            <v>0</v>
          </cell>
          <cell r="P83" t="str">
            <v>Cumple</v>
          </cell>
          <cell r="Q83" t="str">
            <v>Cumple</v>
          </cell>
        </row>
        <row r="84">
          <cell r="E84" t="str">
            <v>Andes</v>
          </cell>
          <cell r="F84">
            <v>67.69</v>
          </cell>
          <cell r="G84">
            <v>73.209999999999994</v>
          </cell>
          <cell r="H84" t="str">
            <v>DESMEJORÓ</v>
          </cell>
          <cell r="I84" t="str">
            <v>Desmejoró</v>
          </cell>
          <cell r="J84">
            <v>5.52</v>
          </cell>
          <cell r="K84" t="str">
            <v>Cumple</v>
          </cell>
          <cell r="L84" t="str">
            <v>Cumple</v>
          </cell>
          <cell r="M84">
            <v>0</v>
          </cell>
          <cell r="N84">
            <v>1</v>
          </cell>
          <cell r="O84">
            <v>0</v>
          </cell>
          <cell r="P84" t="str">
            <v>Cumple</v>
          </cell>
          <cell r="Q84" t="str">
            <v>Cumple</v>
          </cell>
        </row>
        <row r="85">
          <cell r="E85" t="str">
            <v>Angelópolis</v>
          </cell>
          <cell r="F85">
            <v>67.400000000000006</v>
          </cell>
          <cell r="G85">
            <v>62.23</v>
          </cell>
          <cell r="H85" t="str">
            <v>MEJORÓ</v>
          </cell>
          <cell r="I85" t="str">
            <v>Mejoró</v>
          </cell>
          <cell r="J85">
            <v>-5.17</v>
          </cell>
          <cell r="K85" t="str">
            <v>Cumple</v>
          </cell>
          <cell r="L85" t="str">
            <v>Cumple</v>
          </cell>
          <cell r="M85">
            <v>1</v>
          </cell>
          <cell r="N85">
            <v>0</v>
          </cell>
          <cell r="O85">
            <v>0</v>
          </cell>
          <cell r="P85" t="str">
            <v>Cumple</v>
          </cell>
          <cell r="Q85" t="str">
            <v>Cumple</v>
          </cell>
        </row>
        <row r="86">
          <cell r="E86" t="str">
            <v>Betania</v>
          </cell>
          <cell r="F86">
            <v>69.37</v>
          </cell>
          <cell r="G86">
            <v>71.7</v>
          </cell>
          <cell r="H86" t="str">
            <v>DESMEJORÓ</v>
          </cell>
          <cell r="I86" t="str">
            <v>Desmejoró</v>
          </cell>
          <cell r="J86">
            <v>2.33</v>
          </cell>
          <cell r="K86" t="str">
            <v>Cumple</v>
          </cell>
          <cell r="L86" t="str">
            <v>Cumple</v>
          </cell>
          <cell r="M86">
            <v>0</v>
          </cell>
          <cell r="N86">
            <v>1</v>
          </cell>
          <cell r="O86">
            <v>0</v>
          </cell>
          <cell r="P86" t="str">
            <v>Cumple</v>
          </cell>
          <cell r="Q86" t="str">
            <v>Cumple</v>
          </cell>
        </row>
        <row r="87">
          <cell r="E87" t="str">
            <v>Betulia</v>
          </cell>
          <cell r="F87">
            <v>77.75</v>
          </cell>
          <cell r="G87">
            <v>71.61</v>
          </cell>
          <cell r="H87" t="str">
            <v>MEJORÓ</v>
          </cell>
          <cell r="I87" t="str">
            <v>Mejoró</v>
          </cell>
          <cell r="J87">
            <v>-6.14</v>
          </cell>
          <cell r="K87" t="str">
            <v>Cumple</v>
          </cell>
          <cell r="L87" t="str">
            <v>Cumple</v>
          </cell>
          <cell r="M87">
            <v>1</v>
          </cell>
          <cell r="N87">
            <v>0</v>
          </cell>
          <cell r="O87">
            <v>0</v>
          </cell>
          <cell r="P87" t="str">
            <v>Cumple</v>
          </cell>
          <cell r="Q87" t="str">
            <v>Cumple</v>
          </cell>
        </row>
        <row r="88">
          <cell r="E88" t="str">
            <v>Ciudad Bolívar</v>
          </cell>
          <cell r="F88">
            <v>69.03</v>
          </cell>
          <cell r="G88">
            <v>50.21</v>
          </cell>
          <cell r="H88" t="str">
            <v>MEJORÓ</v>
          </cell>
          <cell r="I88" t="str">
            <v>Mejoró</v>
          </cell>
          <cell r="J88">
            <v>-18.82</v>
          </cell>
          <cell r="K88" t="str">
            <v>Cumple</v>
          </cell>
          <cell r="L88" t="str">
            <v>Cumple</v>
          </cell>
          <cell r="M88">
            <v>1</v>
          </cell>
          <cell r="N88">
            <v>0</v>
          </cell>
          <cell r="O88">
            <v>0</v>
          </cell>
          <cell r="P88" t="str">
            <v>Cumple</v>
          </cell>
          <cell r="Q88" t="str">
            <v>Cumple</v>
          </cell>
        </row>
        <row r="89">
          <cell r="E89" t="str">
            <v>Caramanta</v>
          </cell>
          <cell r="F89">
            <v>67.2</v>
          </cell>
          <cell r="G89">
            <v>63.49</v>
          </cell>
          <cell r="H89" t="str">
            <v>MEJORÓ</v>
          </cell>
          <cell r="I89" t="str">
            <v>Mejoró</v>
          </cell>
          <cell r="J89">
            <v>-3.71</v>
          </cell>
          <cell r="K89" t="str">
            <v>Cumple</v>
          </cell>
          <cell r="L89" t="str">
            <v>Cumple</v>
          </cell>
          <cell r="M89">
            <v>1</v>
          </cell>
          <cell r="N89">
            <v>0</v>
          </cell>
          <cell r="O89">
            <v>0</v>
          </cell>
          <cell r="P89" t="str">
            <v>Cumple</v>
          </cell>
          <cell r="Q89" t="str">
            <v>Cumple</v>
          </cell>
        </row>
        <row r="90">
          <cell r="E90" t="str">
            <v>Concordia</v>
          </cell>
          <cell r="F90">
            <v>70.819999999999993</v>
          </cell>
          <cell r="G90">
            <v>74.89</v>
          </cell>
          <cell r="H90" t="str">
            <v>DESMEJORÓ</v>
          </cell>
          <cell r="I90" t="str">
            <v>Desmejoró</v>
          </cell>
          <cell r="J90">
            <v>4.07</v>
          </cell>
          <cell r="K90" t="str">
            <v>Cumple</v>
          </cell>
          <cell r="L90" t="str">
            <v>Cumple</v>
          </cell>
          <cell r="M90">
            <v>0</v>
          </cell>
          <cell r="N90">
            <v>1</v>
          </cell>
          <cell r="O90">
            <v>0</v>
          </cell>
          <cell r="P90" t="str">
            <v>Cumple</v>
          </cell>
          <cell r="Q90" t="str">
            <v>Cumple</v>
          </cell>
        </row>
        <row r="91">
          <cell r="E91" t="str">
            <v>Fredonia</v>
          </cell>
          <cell r="F91">
            <v>54.14</v>
          </cell>
          <cell r="G91">
            <v>52.48</v>
          </cell>
          <cell r="H91" t="str">
            <v>MEJORÓ</v>
          </cell>
          <cell r="I91" t="str">
            <v>Mejoró</v>
          </cell>
          <cell r="J91">
            <v>-1.66</v>
          </cell>
          <cell r="K91" t="str">
            <v>Cumple</v>
          </cell>
          <cell r="L91" t="str">
            <v>Cumple</v>
          </cell>
          <cell r="M91">
            <v>1</v>
          </cell>
          <cell r="N91">
            <v>0</v>
          </cell>
          <cell r="O91">
            <v>0</v>
          </cell>
          <cell r="P91" t="str">
            <v>Cumple</v>
          </cell>
          <cell r="Q91" t="str">
            <v>Cumple</v>
          </cell>
        </row>
        <row r="92">
          <cell r="E92" t="str">
            <v>Hispania</v>
          </cell>
          <cell r="F92">
            <v>50.18</v>
          </cell>
          <cell r="G92">
            <v>73.81</v>
          </cell>
          <cell r="H92" t="str">
            <v>DESMEJORÓ</v>
          </cell>
          <cell r="I92" t="str">
            <v>Desmejoró</v>
          </cell>
          <cell r="J92">
            <v>23.63</v>
          </cell>
          <cell r="K92" t="str">
            <v>Cumple</v>
          </cell>
          <cell r="L92" t="str">
            <v>Cumple</v>
          </cell>
          <cell r="M92">
            <v>0</v>
          </cell>
          <cell r="N92">
            <v>1</v>
          </cell>
          <cell r="O92">
            <v>0</v>
          </cell>
          <cell r="P92" t="str">
            <v>Cumple</v>
          </cell>
          <cell r="Q92" t="str">
            <v>Cumple</v>
          </cell>
        </row>
        <row r="93">
          <cell r="E93" t="str">
            <v>Jardín</v>
          </cell>
          <cell r="F93">
            <v>65.56</v>
          </cell>
          <cell r="G93">
            <v>70.180000000000007</v>
          </cell>
          <cell r="H93" t="str">
            <v>DESMEJORÓ</v>
          </cell>
          <cell r="I93" t="str">
            <v>Desmejoró</v>
          </cell>
          <cell r="J93">
            <v>4.62</v>
          </cell>
          <cell r="K93" t="str">
            <v>Cumple</v>
          </cell>
          <cell r="L93" t="str">
            <v>Cumple</v>
          </cell>
          <cell r="M93">
            <v>0</v>
          </cell>
          <cell r="N93">
            <v>1</v>
          </cell>
          <cell r="O93">
            <v>0</v>
          </cell>
          <cell r="P93" t="str">
            <v>Cumple</v>
          </cell>
          <cell r="Q93" t="str">
            <v>Cumple</v>
          </cell>
        </row>
        <row r="94">
          <cell r="E94" t="str">
            <v>Jericó</v>
          </cell>
          <cell r="F94">
            <v>67.75</v>
          </cell>
          <cell r="G94">
            <v>54.72</v>
          </cell>
          <cell r="H94" t="str">
            <v>MEJORÓ</v>
          </cell>
          <cell r="I94" t="str">
            <v>Mejoró</v>
          </cell>
          <cell r="J94">
            <v>-13.03</v>
          </cell>
          <cell r="K94" t="str">
            <v>Cumple</v>
          </cell>
          <cell r="L94" t="str">
            <v>Cumple</v>
          </cell>
          <cell r="M94">
            <v>1</v>
          </cell>
          <cell r="N94">
            <v>0</v>
          </cell>
          <cell r="O94">
            <v>0</v>
          </cell>
          <cell r="P94" t="str">
            <v>Cumple</v>
          </cell>
          <cell r="Q94" t="str">
            <v>Cumple</v>
          </cell>
        </row>
        <row r="95">
          <cell r="E95" t="str">
            <v>La Pintada</v>
          </cell>
          <cell r="F95">
            <v>90.13</v>
          </cell>
          <cell r="G95">
            <v>60.81</v>
          </cell>
          <cell r="H95" t="str">
            <v>MEJORÓ</v>
          </cell>
          <cell r="I95" t="str">
            <v>Mejoró</v>
          </cell>
          <cell r="J95">
            <v>-29.32</v>
          </cell>
          <cell r="K95" t="str">
            <v>Cumple</v>
          </cell>
          <cell r="L95" t="str">
            <v>Cumple</v>
          </cell>
          <cell r="M95">
            <v>1</v>
          </cell>
          <cell r="N95">
            <v>0</v>
          </cell>
          <cell r="O95">
            <v>0</v>
          </cell>
          <cell r="P95" t="str">
            <v>Cumple</v>
          </cell>
          <cell r="Q95" t="str">
            <v>Incumple</v>
          </cell>
        </row>
        <row r="96">
          <cell r="E96" t="str">
            <v>Montebello</v>
          </cell>
          <cell r="F96">
            <v>72.62</v>
          </cell>
          <cell r="G96">
            <v>71.099999999999994</v>
          </cell>
          <cell r="H96" t="str">
            <v>MEJORÓ</v>
          </cell>
          <cell r="I96" t="str">
            <v>Mejoró</v>
          </cell>
          <cell r="J96">
            <v>-1.52</v>
          </cell>
          <cell r="K96" t="str">
            <v>Cumple</v>
          </cell>
          <cell r="L96" t="str">
            <v>Cumple</v>
          </cell>
          <cell r="M96">
            <v>1</v>
          </cell>
          <cell r="N96">
            <v>0</v>
          </cell>
          <cell r="O96">
            <v>0</v>
          </cell>
          <cell r="P96" t="str">
            <v>Cumple</v>
          </cell>
          <cell r="Q96" t="str">
            <v>Cumple</v>
          </cell>
        </row>
        <row r="97">
          <cell r="E97" t="str">
            <v>Pueblorrico</v>
          </cell>
          <cell r="F97">
            <v>73.849999999999994</v>
          </cell>
          <cell r="G97">
            <v>72.88</v>
          </cell>
          <cell r="H97" t="str">
            <v>MEJORÓ</v>
          </cell>
          <cell r="I97" t="str">
            <v>Mejoró</v>
          </cell>
          <cell r="J97">
            <v>-0.97</v>
          </cell>
          <cell r="K97" t="str">
            <v>Cumple</v>
          </cell>
          <cell r="L97" t="str">
            <v>Cumple</v>
          </cell>
          <cell r="M97">
            <v>1</v>
          </cell>
          <cell r="N97">
            <v>0</v>
          </cell>
          <cell r="O97">
            <v>0</v>
          </cell>
          <cell r="P97" t="str">
            <v>Cumple</v>
          </cell>
          <cell r="Q97" t="str">
            <v>Cumple</v>
          </cell>
        </row>
        <row r="98">
          <cell r="E98" t="str">
            <v>Salgar</v>
          </cell>
          <cell r="F98">
            <v>70.56</v>
          </cell>
          <cell r="G98">
            <v>70.28</v>
          </cell>
          <cell r="H98" t="str">
            <v>MEJORÓ</v>
          </cell>
          <cell r="I98" t="str">
            <v>Mejoró</v>
          </cell>
          <cell r="J98">
            <v>-0.28000000000000003</v>
          </cell>
          <cell r="K98" t="str">
            <v>Cumple</v>
          </cell>
          <cell r="L98" t="str">
            <v>Cumple</v>
          </cell>
          <cell r="M98">
            <v>1</v>
          </cell>
          <cell r="N98">
            <v>0</v>
          </cell>
          <cell r="O98">
            <v>0</v>
          </cell>
          <cell r="P98" t="str">
            <v>Cumple</v>
          </cell>
          <cell r="Q98" t="str">
            <v>Cumple</v>
          </cell>
        </row>
        <row r="99">
          <cell r="E99" t="str">
            <v>Santa Bárbara</v>
          </cell>
          <cell r="F99">
            <v>79.319999999999993</v>
          </cell>
          <cell r="G99">
            <v>71.56</v>
          </cell>
          <cell r="H99" t="str">
            <v>MEJORÓ</v>
          </cell>
          <cell r="I99" t="str">
            <v>Mejoró</v>
          </cell>
          <cell r="J99">
            <v>-7.76</v>
          </cell>
          <cell r="K99" t="str">
            <v>Cumple</v>
          </cell>
          <cell r="L99" t="str">
            <v>Cumple</v>
          </cell>
          <cell r="M99">
            <v>1</v>
          </cell>
          <cell r="N99">
            <v>0</v>
          </cell>
          <cell r="O99">
            <v>0</v>
          </cell>
          <cell r="P99" t="str">
            <v>Cumple</v>
          </cell>
          <cell r="Q99" t="str">
            <v>Cumple</v>
          </cell>
        </row>
        <row r="100">
          <cell r="E100" t="str">
            <v>Támesis</v>
          </cell>
          <cell r="F100">
            <v>60.79</v>
          </cell>
          <cell r="G100">
            <v>48.25</v>
          </cell>
          <cell r="H100" t="str">
            <v>MEJORÓ</v>
          </cell>
          <cell r="I100" t="str">
            <v>Mejoró</v>
          </cell>
          <cell r="J100">
            <v>-12.54</v>
          </cell>
          <cell r="K100" t="str">
            <v>Cumple</v>
          </cell>
          <cell r="L100" t="str">
            <v>Cumple</v>
          </cell>
          <cell r="M100">
            <v>1</v>
          </cell>
          <cell r="N100">
            <v>0</v>
          </cell>
          <cell r="O100">
            <v>0</v>
          </cell>
          <cell r="P100" t="str">
            <v>Cumple</v>
          </cell>
          <cell r="Q100" t="str">
            <v>Cumple</v>
          </cell>
        </row>
        <row r="101">
          <cell r="E101" t="str">
            <v>Tarso</v>
          </cell>
          <cell r="F101">
            <v>72.56</v>
          </cell>
          <cell r="G101">
            <v>62.86</v>
          </cell>
          <cell r="H101" t="str">
            <v>MEJORÓ</v>
          </cell>
          <cell r="I101" t="str">
            <v>Mejoró</v>
          </cell>
          <cell r="J101">
            <v>-9.6999999999999993</v>
          </cell>
          <cell r="K101" t="str">
            <v>Cumple</v>
          </cell>
          <cell r="L101" t="str">
            <v>Cumple</v>
          </cell>
          <cell r="M101">
            <v>1</v>
          </cell>
          <cell r="N101">
            <v>0</v>
          </cell>
          <cell r="O101">
            <v>0</v>
          </cell>
          <cell r="P101" t="str">
            <v>Cumple</v>
          </cell>
          <cell r="Q101" t="str">
            <v>Cumple</v>
          </cell>
        </row>
        <row r="102">
          <cell r="E102" t="str">
            <v>Titiribí</v>
          </cell>
          <cell r="F102">
            <v>72.33</v>
          </cell>
          <cell r="G102">
            <v>75.92</v>
          </cell>
          <cell r="H102" t="str">
            <v>DESMEJORÓ</v>
          </cell>
          <cell r="I102" t="str">
            <v>Desmejoró</v>
          </cell>
          <cell r="J102">
            <v>3.59</v>
          </cell>
          <cell r="K102" t="str">
            <v>Alerta</v>
          </cell>
          <cell r="L102" t="str">
            <v>Alerta</v>
          </cell>
          <cell r="M102">
            <v>0</v>
          </cell>
          <cell r="N102">
            <v>1</v>
          </cell>
          <cell r="O102">
            <v>0</v>
          </cell>
          <cell r="P102" t="str">
            <v>Cumple</v>
          </cell>
          <cell r="Q102" t="str">
            <v>Cumple</v>
          </cell>
        </row>
        <row r="103">
          <cell r="E103" t="str">
            <v>Urrao</v>
          </cell>
          <cell r="F103">
            <v>73.430000000000007</v>
          </cell>
          <cell r="G103">
            <v>66.040000000000006</v>
          </cell>
          <cell r="H103" t="str">
            <v>MEJORÓ</v>
          </cell>
          <cell r="I103" t="str">
            <v>Mejoró</v>
          </cell>
          <cell r="J103">
            <v>-7.39</v>
          </cell>
          <cell r="K103" t="str">
            <v>Cumple</v>
          </cell>
          <cell r="L103" t="str">
            <v>Cumple</v>
          </cell>
          <cell r="M103">
            <v>1</v>
          </cell>
          <cell r="N103">
            <v>0</v>
          </cell>
          <cell r="O103">
            <v>0</v>
          </cell>
          <cell r="P103" t="str">
            <v>Cumple</v>
          </cell>
          <cell r="Q103" t="str">
            <v>Cumple</v>
          </cell>
        </row>
        <row r="104">
          <cell r="E104" t="str">
            <v>Valparaíso</v>
          </cell>
          <cell r="F104">
            <v>71.239999999999995</v>
          </cell>
          <cell r="G104">
            <v>66.69</v>
          </cell>
          <cell r="H104" t="str">
            <v>MEJORÓ</v>
          </cell>
          <cell r="I104" t="str">
            <v>Mejoró</v>
          </cell>
          <cell r="J104">
            <v>-4.55</v>
          </cell>
          <cell r="K104" t="str">
            <v>Cumple</v>
          </cell>
          <cell r="L104" t="str">
            <v>Cumple</v>
          </cell>
          <cell r="M104">
            <v>1</v>
          </cell>
          <cell r="N104">
            <v>0</v>
          </cell>
          <cell r="O104">
            <v>0</v>
          </cell>
          <cell r="P104" t="str">
            <v>Cumple</v>
          </cell>
          <cell r="Q104" t="str">
            <v>Cumple</v>
          </cell>
        </row>
        <row r="105">
          <cell r="E105" t="str">
            <v>Venecia</v>
          </cell>
          <cell r="F105">
            <v>63.13</v>
          </cell>
          <cell r="G105">
            <v>53.76</v>
          </cell>
          <cell r="H105" t="str">
            <v>MEJORÓ</v>
          </cell>
          <cell r="I105" t="str">
            <v>Mejoró</v>
          </cell>
          <cell r="J105">
            <v>-9.3699999999999992</v>
          </cell>
          <cell r="K105" t="str">
            <v>Cumple</v>
          </cell>
          <cell r="L105" t="str">
            <v>Cumple</v>
          </cell>
          <cell r="M105">
            <v>1</v>
          </cell>
          <cell r="N105">
            <v>0</v>
          </cell>
          <cell r="O105">
            <v>0</v>
          </cell>
          <cell r="P105" t="str">
            <v>Cumple</v>
          </cell>
          <cell r="Q105" t="str">
            <v>Cumple</v>
          </cell>
        </row>
        <row r="106">
          <cell r="E106" t="str">
            <v>Apartadó</v>
          </cell>
          <cell r="F106">
            <v>53.98</v>
          </cell>
          <cell r="G106">
            <v>59.16</v>
          </cell>
          <cell r="H106" t="str">
            <v>DESMEJORÓ</v>
          </cell>
          <cell r="I106" t="str">
            <v>Desmejoró</v>
          </cell>
          <cell r="J106">
            <v>5.18</v>
          </cell>
          <cell r="K106" t="str">
            <v>Cumple</v>
          </cell>
          <cell r="L106" t="str">
            <v>Cumple</v>
          </cell>
          <cell r="M106">
            <v>0</v>
          </cell>
          <cell r="N106">
            <v>1</v>
          </cell>
          <cell r="O106">
            <v>0</v>
          </cell>
          <cell r="P106" t="str">
            <v>Cumple</v>
          </cell>
          <cell r="Q106" t="str">
            <v>Cumple</v>
          </cell>
        </row>
        <row r="107">
          <cell r="E107" t="str">
            <v>Arboletes</v>
          </cell>
          <cell r="F107">
            <v>70.19</v>
          </cell>
          <cell r="G107">
            <v>69.31</v>
          </cell>
          <cell r="H107" t="str">
            <v>MEJORÓ</v>
          </cell>
          <cell r="I107" t="str">
            <v>Mejoró</v>
          </cell>
          <cell r="J107">
            <v>-0.88</v>
          </cell>
          <cell r="K107" t="str">
            <v>Cumple</v>
          </cell>
          <cell r="L107" t="str">
            <v>Cumple</v>
          </cell>
          <cell r="M107">
            <v>1</v>
          </cell>
          <cell r="N107">
            <v>0</v>
          </cell>
          <cell r="O107">
            <v>0</v>
          </cell>
          <cell r="P107" t="str">
            <v>Cumple</v>
          </cell>
          <cell r="Q107" t="str">
            <v>Cumple</v>
          </cell>
        </row>
        <row r="108">
          <cell r="E108" t="str">
            <v>Carepa</v>
          </cell>
          <cell r="F108">
            <v>75.45</v>
          </cell>
          <cell r="G108">
            <v>61.58</v>
          </cell>
          <cell r="H108" t="str">
            <v>MEJORÓ</v>
          </cell>
          <cell r="I108" t="str">
            <v>Mejoró</v>
          </cell>
          <cell r="J108">
            <v>-13.87</v>
          </cell>
          <cell r="K108" t="str">
            <v>Cumple</v>
          </cell>
          <cell r="L108" t="str">
            <v>Cumple</v>
          </cell>
          <cell r="M108">
            <v>1</v>
          </cell>
          <cell r="N108">
            <v>0</v>
          </cell>
          <cell r="O108">
            <v>0</v>
          </cell>
          <cell r="P108" t="str">
            <v>Cumple</v>
          </cell>
          <cell r="Q108" t="str">
            <v>Incumple</v>
          </cell>
        </row>
        <row r="109">
          <cell r="E109" t="str">
            <v>Chigorodó</v>
          </cell>
          <cell r="F109">
            <v>63.63</v>
          </cell>
          <cell r="G109">
            <v>52.08</v>
          </cell>
          <cell r="H109" t="str">
            <v>MEJORÓ</v>
          </cell>
          <cell r="I109" t="str">
            <v>Mejoró</v>
          </cell>
          <cell r="J109">
            <v>-11.55</v>
          </cell>
          <cell r="K109" t="str">
            <v>Cumple</v>
          </cell>
          <cell r="L109" t="str">
            <v>Cumple</v>
          </cell>
          <cell r="M109">
            <v>1</v>
          </cell>
          <cell r="N109">
            <v>0</v>
          </cell>
          <cell r="O109">
            <v>0</v>
          </cell>
          <cell r="P109" t="str">
            <v>Cumple</v>
          </cell>
          <cell r="Q109" t="str">
            <v>Cumple</v>
          </cell>
        </row>
        <row r="110">
          <cell r="E110" t="str">
            <v>Murindó</v>
          </cell>
          <cell r="F110">
            <v>77.260000000000005</v>
          </cell>
          <cell r="G110">
            <v>83.14</v>
          </cell>
          <cell r="H110" t="str">
            <v>DESMEJORÓ</v>
          </cell>
          <cell r="I110" t="str">
            <v>Desmejoró</v>
          </cell>
          <cell r="J110">
            <v>5.88</v>
          </cell>
          <cell r="K110" t="str">
            <v>Incumple</v>
          </cell>
          <cell r="L110" t="str">
            <v>Incumple</v>
          </cell>
          <cell r="M110">
            <v>0</v>
          </cell>
          <cell r="N110">
            <v>1</v>
          </cell>
          <cell r="O110">
            <v>0</v>
          </cell>
          <cell r="P110" t="str">
            <v>Cumple</v>
          </cell>
          <cell r="Q110" t="str">
            <v>Cumple</v>
          </cell>
        </row>
        <row r="111">
          <cell r="E111" t="str">
            <v>Mutatá</v>
          </cell>
          <cell r="F111">
            <v>66.11</v>
          </cell>
          <cell r="G111">
            <v>58.43</v>
          </cell>
          <cell r="H111" t="str">
            <v>MEJORÓ</v>
          </cell>
          <cell r="I111" t="str">
            <v>Mejoró</v>
          </cell>
          <cell r="J111">
            <v>-7.68</v>
          </cell>
          <cell r="K111" t="str">
            <v>Cumple</v>
          </cell>
          <cell r="L111" t="str">
            <v>Cumple</v>
          </cell>
          <cell r="M111">
            <v>1</v>
          </cell>
          <cell r="N111">
            <v>0</v>
          </cell>
          <cell r="O111">
            <v>0</v>
          </cell>
          <cell r="P111" t="str">
            <v>Cumple</v>
          </cell>
          <cell r="Q111" t="str">
            <v>Cumple</v>
          </cell>
        </row>
        <row r="112">
          <cell r="E112" t="str">
            <v>Necoclí</v>
          </cell>
          <cell r="F112">
            <v>69.39</v>
          </cell>
          <cell r="G112">
            <v>71.63</v>
          </cell>
          <cell r="H112" t="str">
            <v>DESMEJORÓ</v>
          </cell>
          <cell r="I112" t="str">
            <v>Desmejoró</v>
          </cell>
          <cell r="J112">
            <v>2.2400000000000002</v>
          </cell>
          <cell r="K112" t="str">
            <v>Cumple</v>
          </cell>
          <cell r="L112" t="str">
            <v>Cumple</v>
          </cell>
          <cell r="M112">
            <v>0</v>
          </cell>
          <cell r="N112">
            <v>1</v>
          </cell>
          <cell r="O112">
            <v>0</v>
          </cell>
          <cell r="P112" t="str">
            <v>Cumple</v>
          </cell>
          <cell r="Q112" t="str">
            <v>Cumple</v>
          </cell>
        </row>
        <row r="113">
          <cell r="E113" t="str">
            <v>San Juan de Urabá</v>
          </cell>
          <cell r="F113">
            <v>66.2</v>
          </cell>
          <cell r="G113">
            <v>68.06</v>
          </cell>
          <cell r="H113" t="str">
            <v>DESMEJORÓ</v>
          </cell>
          <cell r="I113" t="str">
            <v>Desmejoró</v>
          </cell>
          <cell r="J113">
            <v>1.86</v>
          </cell>
          <cell r="K113" t="str">
            <v>Cumple</v>
          </cell>
          <cell r="L113" t="str">
            <v>Cumple</v>
          </cell>
          <cell r="M113">
            <v>0</v>
          </cell>
          <cell r="N113">
            <v>1</v>
          </cell>
          <cell r="O113">
            <v>0</v>
          </cell>
          <cell r="P113" t="str">
            <v>Cumple</v>
          </cell>
          <cell r="Q113" t="str">
            <v>Cumple</v>
          </cell>
        </row>
        <row r="114">
          <cell r="E114" t="str">
            <v>San Pedro de Urabá</v>
          </cell>
          <cell r="F114">
            <v>66.33</v>
          </cell>
          <cell r="G114">
            <v>78.08</v>
          </cell>
          <cell r="H114" t="str">
            <v>DESMEJORÓ</v>
          </cell>
          <cell r="I114" t="str">
            <v>Desmejoró</v>
          </cell>
          <cell r="J114">
            <v>11.75</v>
          </cell>
          <cell r="K114" t="str">
            <v>Alerta</v>
          </cell>
          <cell r="L114" t="str">
            <v>Alerta</v>
          </cell>
          <cell r="M114">
            <v>0</v>
          </cell>
          <cell r="N114">
            <v>1</v>
          </cell>
          <cell r="O114">
            <v>0</v>
          </cell>
          <cell r="P114" t="str">
            <v>Cumple</v>
          </cell>
          <cell r="Q114" t="str">
            <v>Cumple</v>
          </cell>
        </row>
        <row r="115">
          <cell r="E115" t="str">
            <v>Turbo</v>
          </cell>
          <cell r="F115">
            <v>78.69</v>
          </cell>
          <cell r="G115">
            <v>77.459999999999994</v>
          </cell>
          <cell r="H115" t="str">
            <v>MEJORÓ</v>
          </cell>
          <cell r="I115" t="str">
            <v>Mejoró</v>
          </cell>
          <cell r="J115">
            <v>-1.23</v>
          </cell>
          <cell r="K115" t="str">
            <v>Alerta</v>
          </cell>
          <cell r="L115" t="str">
            <v>Alerta</v>
          </cell>
          <cell r="M115">
            <v>1</v>
          </cell>
          <cell r="N115">
            <v>0</v>
          </cell>
          <cell r="O115">
            <v>0</v>
          </cell>
          <cell r="P115" t="str">
            <v>Cumple</v>
          </cell>
          <cell r="Q115" t="str">
            <v>Cumple</v>
          </cell>
        </row>
        <row r="116">
          <cell r="E116" t="str">
            <v>Vigía del Fuerte</v>
          </cell>
          <cell r="F116">
            <v>67.760000000000005</v>
          </cell>
          <cell r="G116">
            <v>79.98</v>
          </cell>
          <cell r="H116" t="str">
            <v>DESMEJORÓ</v>
          </cell>
          <cell r="I116" t="str">
            <v>Desmejoró</v>
          </cell>
          <cell r="J116">
            <v>12.22</v>
          </cell>
          <cell r="K116" t="str">
            <v>Alerta</v>
          </cell>
          <cell r="L116" t="str">
            <v>Alerta</v>
          </cell>
          <cell r="M116">
            <v>0</v>
          </cell>
          <cell r="N116">
            <v>1</v>
          </cell>
          <cell r="O116">
            <v>0</v>
          </cell>
          <cell r="P116" t="str">
            <v>Cumple</v>
          </cell>
          <cell r="Q116" t="str">
            <v>Incumple</v>
          </cell>
        </row>
        <row r="117">
          <cell r="E117" t="str">
            <v>Medellín</v>
          </cell>
          <cell r="F117">
            <v>35.96</v>
          </cell>
          <cell r="G117">
            <v>36.92</v>
          </cell>
          <cell r="H117" t="str">
            <v>DESMEJORÓ</v>
          </cell>
          <cell r="I117" t="str">
            <v>Desmejoró</v>
          </cell>
          <cell r="J117">
            <v>0.96</v>
          </cell>
          <cell r="K117" t="str">
            <v>Cumple</v>
          </cell>
          <cell r="L117" t="str">
            <v>Cumple</v>
          </cell>
          <cell r="M117">
            <v>0</v>
          </cell>
          <cell r="N117">
            <v>1</v>
          </cell>
          <cell r="O117">
            <v>0</v>
          </cell>
          <cell r="P117" t="str">
            <v>Cumple</v>
          </cell>
          <cell r="Q117" t="str">
            <v>Cumple</v>
          </cell>
        </row>
        <row r="118">
          <cell r="E118" t="str">
            <v>Barbosa</v>
          </cell>
          <cell r="F118">
            <v>57.45</v>
          </cell>
          <cell r="G118">
            <v>61.68</v>
          </cell>
          <cell r="H118" t="str">
            <v>DESMEJORÓ</v>
          </cell>
          <cell r="I118" t="str">
            <v>Desmejoró</v>
          </cell>
          <cell r="J118">
            <v>4.2300000000000004</v>
          </cell>
          <cell r="K118" t="str">
            <v>Cumple</v>
          </cell>
          <cell r="L118" t="str">
            <v>Cumple</v>
          </cell>
          <cell r="M118">
            <v>0</v>
          </cell>
          <cell r="N118">
            <v>1</v>
          </cell>
          <cell r="O118">
            <v>0</v>
          </cell>
          <cell r="P118" t="str">
            <v>Cumple</v>
          </cell>
          <cell r="Q118" t="str">
            <v>Cumple</v>
          </cell>
        </row>
        <row r="119">
          <cell r="E119" t="str">
            <v>Bello</v>
          </cell>
          <cell r="F119">
            <v>49.49</v>
          </cell>
          <cell r="G119">
            <v>49.36</v>
          </cell>
          <cell r="H119" t="str">
            <v>MEJORÓ</v>
          </cell>
          <cell r="I119" t="str">
            <v>Mejoró</v>
          </cell>
          <cell r="J119">
            <v>-0.13</v>
          </cell>
          <cell r="K119" t="str">
            <v>Cumple</v>
          </cell>
          <cell r="L119" t="str">
            <v>Cumple</v>
          </cell>
          <cell r="M119">
            <v>1</v>
          </cell>
          <cell r="N119">
            <v>0</v>
          </cell>
          <cell r="O119">
            <v>0</v>
          </cell>
          <cell r="P119" t="str">
            <v>Cumple</v>
          </cell>
          <cell r="Q119" t="str">
            <v>Cumple</v>
          </cell>
        </row>
        <row r="120">
          <cell r="E120" t="str">
            <v>Caldas</v>
          </cell>
          <cell r="F120">
            <v>38.200000000000003</v>
          </cell>
          <cell r="G120">
            <v>59.92</v>
          </cell>
          <cell r="H120" t="str">
            <v>DESMEJORÓ</v>
          </cell>
          <cell r="I120" t="str">
            <v>Desmejoró</v>
          </cell>
          <cell r="J120">
            <v>21.72</v>
          </cell>
          <cell r="K120" t="str">
            <v>Cumple</v>
          </cell>
          <cell r="L120" t="str">
            <v>Cumple</v>
          </cell>
          <cell r="M120">
            <v>0</v>
          </cell>
          <cell r="N120">
            <v>1</v>
          </cell>
          <cell r="O120">
            <v>0</v>
          </cell>
          <cell r="P120" t="str">
            <v>Cumple</v>
          </cell>
          <cell r="Q120" t="str">
            <v>Incumple</v>
          </cell>
        </row>
        <row r="121">
          <cell r="E121" t="str">
            <v>Copacabana</v>
          </cell>
          <cell r="F121">
            <v>44.07</v>
          </cell>
          <cell r="G121">
            <v>46.67</v>
          </cell>
          <cell r="H121" t="str">
            <v>DESMEJORÓ</v>
          </cell>
          <cell r="I121" t="str">
            <v>Desmejoró</v>
          </cell>
          <cell r="J121">
            <v>2.6</v>
          </cell>
          <cell r="K121" t="str">
            <v>Cumple</v>
          </cell>
          <cell r="L121" t="str">
            <v>Cumple</v>
          </cell>
          <cell r="M121">
            <v>0</v>
          </cell>
          <cell r="N121">
            <v>1</v>
          </cell>
          <cell r="O121">
            <v>0</v>
          </cell>
          <cell r="P121" t="str">
            <v>Incumple</v>
          </cell>
          <cell r="Q121" t="str">
            <v>Incumple</v>
          </cell>
        </row>
        <row r="122">
          <cell r="E122" t="str">
            <v>Envigado</v>
          </cell>
          <cell r="F122">
            <v>35.409999999999997</v>
          </cell>
          <cell r="G122">
            <v>31.63</v>
          </cell>
          <cell r="H122" t="str">
            <v>MEJORÓ</v>
          </cell>
          <cell r="I122" t="str">
            <v>Mejoró</v>
          </cell>
          <cell r="J122">
            <v>-3.78</v>
          </cell>
          <cell r="K122" t="str">
            <v>Cumple</v>
          </cell>
          <cell r="L122" t="str">
            <v>Cumple</v>
          </cell>
          <cell r="M122">
            <v>1</v>
          </cell>
          <cell r="N122">
            <v>0</v>
          </cell>
          <cell r="O122">
            <v>0</v>
          </cell>
          <cell r="P122" t="str">
            <v>Cumple</v>
          </cell>
          <cell r="Q122" t="str">
            <v>Cumple</v>
          </cell>
        </row>
        <row r="123">
          <cell r="E123" t="str">
            <v>Girardota</v>
          </cell>
          <cell r="F123">
            <v>39.93</v>
          </cell>
          <cell r="G123">
            <v>56.81</v>
          </cell>
          <cell r="H123" t="str">
            <v>DESMEJORÓ</v>
          </cell>
          <cell r="I123" t="str">
            <v>Desmejoró</v>
          </cell>
          <cell r="J123">
            <v>16.88</v>
          </cell>
          <cell r="K123" t="str">
            <v>Cumple</v>
          </cell>
          <cell r="L123" t="str">
            <v>Cumple</v>
          </cell>
          <cell r="M123">
            <v>0</v>
          </cell>
          <cell r="N123">
            <v>1</v>
          </cell>
          <cell r="O123">
            <v>0</v>
          </cell>
          <cell r="P123" t="str">
            <v>Cumple</v>
          </cell>
          <cell r="Q123" t="str">
            <v>Cumple</v>
          </cell>
        </row>
        <row r="124">
          <cell r="E124" t="str">
            <v>Itagüí</v>
          </cell>
          <cell r="F124">
            <v>33.82</v>
          </cell>
          <cell r="G124">
            <v>33.770000000000003</v>
          </cell>
          <cell r="H124" t="str">
            <v>MEJORÓ</v>
          </cell>
          <cell r="I124" t="str">
            <v>Mejoró</v>
          </cell>
          <cell r="J124">
            <v>-0.05</v>
          </cell>
          <cell r="K124" t="str">
            <v>Cumple</v>
          </cell>
          <cell r="L124" t="str">
            <v>Cumple</v>
          </cell>
          <cell r="M124">
            <v>1</v>
          </cell>
          <cell r="N124">
            <v>0</v>
          </cell>
          <cell r="O124">
            <v>0</v>
          </cell>
          <cell r="P124" t="str">
            <v>Cumple</v>
          </cell>
          <cell r="Q124" t="str">
            <v>Cumple</v>
          </cell>
        </row>
        <row r="125">
          <cell r="E125" t="str">
            <v>La Estrella</v>
          </cell>
          <cell r="F125">
            <v>49.78</v>
          </cell>
          <cell r="G125">
            <v>42.72</v>
          </cell>
          <cell r="H125" t="str">
            <v>MEJORÓ</v>
          </cell>
          <cell r="I125" t="str">
            <v>Mejoró</v>
          </cell>
          <cell r="J125">
            <v>-7.06</v>
          </cell>
          <cell r="K125" t="str">
            <v>Cumple</v>
          </cell>
          <cell r="L125" t="str">
            <v>Pendiente</v>
          </cell>
          <cell r="M125">
            <v>1</v>
          </cell>
          <cell r="N125">
            <v>0</v>
          </cell>
          <cell r="O125">
            <v>0</v>
          </cell>
          <cell r="P125" t="str">
            <v>Cumple</v>
          </cell>
          <cell r="Q125" t="str">
            <v>Cumple</v>
          </cell>
        </row>
        <row r="126">
          <cell r="E126" t="str">
            <v>Sabaneta</v>
          </cell>
          <cell r="F126">
            <v>33.93</v>
          </cell>
          <cell r="G126">
            <v>36.700000000000003</v>
          </cell>
          <cell r="H126" t="str">
            <v>DESMEJORÓ</v>
          </cell>
          <cell r="I126" t="str">
            <v>Desmejoró</v>
          </cell>
          <cell r="J126">
            <v>2.77</v>
          </cell>
          <cell r="K126" t="str">
            <v>Cumple</v>
          </cell>
          <cell r="L126" t="str">
            <v>Cumple</v>
          </cell>
          <cell r="M126">
            <v>0</v>
          </cell>
          <cell r="N126">
            <v>1</v>
          </cell>
          <cell r="O126">
            <v>0</v>
          </cell>
          <cell r="P126" t="str">
            <v>Cumple</v>
          </cell>
          <cell r="Q126" t="str">
            <v>Cumple</v>
          </cell>
        </row>
      </sheetData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27"/>
  <sheetViews>
    <sheetView zoomScale="96" zoomScaleNormal="96" workbookViewId="0">
      <selection activeCell="C23" sqref="C23"/>
    </sheetView>
  </sheetViews>
  <sheetFormatPr baseColWidth="10" defaultRowHeight="15" x14ac:dyDescent="0.25"/>
  <cols>
    <col min="1" max="1" width="16.28515625" style="10" bestFit="1" customWidth="1"/>
    <col min="2" max="2" width="15.28515625" style="52" customWidth="1"/>
    <col min="3" max="3" width="9.42578125" style="16" customWidth="1"/>
    <col min="4" max="4" width="13.42578125" style="16" customWidth="1"/>
    <col min="5" max="7" width="15.7109375" style="38" customWidth="1"/>
    <col min="8" max="8" width="15.7109375" style="40" customWidth="1"/>
    <col min="9" max="9" width="17.140625" style="11" customWidth="1"/>
    <col min="10" max="10" width="19.42578125" style="11" customWidth="1"/>
    <col min="11" max="11" width="15" style="37" customWidth="1"/>
    <col min="12" max="12" width="19.42578125" style="11" customWidth="1"/>
    <col min="13" max="13" width="17.85546875" style="11" customWidth="1"/>
    <col min="14" max="14" width="17.140625" style="11" customWidth="1"/>
    <col min="15" max="15" width="66" style="11" customWidth="1"/>
    <col min="16" max="16" width="23.42578125" style="11" customWidth="1"/>
    <col min="17" max="17" width="15.7109375" style="17" customWidth="1"/>
    <col min="18" max="18" width="16" style="10" bestFit="1" customWidth="1"/>
    <col min="19" max="19" width="19" style="10" bestFit="1" customWidth="1"/>
    <col min="20" max="20" width="17.85546875" style="10" customWidth="1"/>
    <col min="21" max="16384" width="11.42578125" style="10"/>
  </cols>
  <sheetData>
    <row r="1" spans="1:20" s="27" customFormat="1" ht="105.75" thickBot="1" x14ac:dyDescent="0.3">
      <c r="A1" s="8" t="s">
        <v>127</v>
      </c>
      <c r="B1" s="63" t="s">
        <v>126</v>
      </c>
      <c r="C1" s="9" t="s">
        <v>125</v>
      </c>
      <c r="D1" s="28" t="s">
        <v>136</v>
      </c>
      <c r="E1" s="23" t="s">
        <v>159</v>
      </c>
      <c r="F1" s="23" t="s">
        <v>160</v>
      </c>
      <c r="G1" s="23" t="s">
        <v>161</v>
      </c>
      <c r="H1" s="24" t="s">
        <v>162</v>
      </c>
      <c r="I1" s="18" t="s">
        <v>228</v>
      </c>
      <c r="J1" s="22" t="s">
        <v>229</v>
      </c>
      <c r="K1" s="36" t="s">
        <v>230</v>
      </c>
      <c r="L1" s="29" t="s">
        <v>130</v>
      </c>
      <c r="M1" s="30" t="s">
        <v>163</v>
      </c>
      <c r="N1" s="18" t="s">
        <v>164</v>
      </c>
      <c r="O1" s="18" t="s">
        <v>279</v>
      </c>
      <c r="P1" s="18" t="s">
        <v>278</v>
      </c>
      <c r="Q1" s="31" t="s">
        <v>143</v>
      </c>
      <c r="R1" s="25" t="s">
        <v>275</v>
      </c>
      <c r="S1" s="25" t="s">
        <v>276</v>
      </c>
      <c r="T1" s="26" t="s">
        <v>277</v>
      </c>
    </row>
    <row r="2" spans="1:20" x14ac:dyDescent="0.25">
      <c r="A2" s="3" t="s">
        <v>58</v>
      </c>
      <c r="B2" s="64" t="s">
        <v>59</v>
      </c>
      <c r="C2" s="4">
        <v>6</v>
      </c>
      <c r="D2" s="21">
        <v>0.8</v>
      </c>
      <c r="E2" s="6">
        <v>0.55979999999999996</v>
      </c>
      <c r="F2" s="6">
        <v>0.58679999999999999</v>
      </c>
      <c r="G2" s="7">
        <v>0.56310000000000004</v>
      </c>
      <c r="H2" s="32">
        <v>0.57869999999999999</v>
      </c>
      <c r="I2" s="11">
        <v>3244377512.9699998</v>
      </c>
      <c r="J2" s="11">
        <v>1877653473.9639668</v>
      </c>
      <c r="K2" s="37">
        <v>0.37898377734544775</v>
      </c>
      <c r="L2" s="11">
        <v>351717374</v>
      </c>
      <c r="M2" s="11">
        <v>-412058083.05999994</v>
      </c>
      <c r="N2" s="19" t="s">
        <v>137</v>
      </c>
      <c r="O2" s="11" t="s">
        <v>185</v>
      </c>
      <c r="P2" s="11" t="s">
        <v>145</v>
      </c>
      <c r="Q2" s="32" t="s">
        <v>128</v>
      </c>
      <c r="R2" s="12" t="s">
        <v>128</v>
      </c>
      <c r="S2" s="12" t="str">
        <f>+VLOOKUP(B2,[1]Crit!E$2:Q$126,13,FALSE)</f>
        <v>Cumple</v>
      </c>
      <c r="T2" s="13"/>
    </row>
    <row r="3" spans="1:20" x14ac:dyDescent="0.25">
      <c r="A3" s="3" t="s">
        <v>41</v>
      </c>
      <c r="B3" s="65" t="s">
        <v>42</v>
      </c>
      <c r="C3" s="1">
        <v>6</v>
      </c>
      <c r="D3" s="21">
        <v>0.8</v>
      </c>
      <c r="E3" s="39">
        <v>0.91670000000000007</v>
      </c>
      <c r="F3" s="6">
        <v>0.68629999999999991</v>
      </c>
      <c r="G3" s="7">
        <v>0.69140000000000001</v>
      </c>
      <c r="H3" s="32">
        <v>0.71310000000000007</v>
      </c>
      <c r="I3" s="11">
        <v>958170347.04999995</v>
      </c>
      <c r="J3" s="11">
        <v>683304969</v>
      </c>
      <c r="K3" s="37">
        <v>0.65958130508397061</v>
      </c>
      <c r="L3" s="11">
        <v>1200022542</v>
      </c>
      <c r="M3" s="11">
        <v>235711134.14000002</v>
      </c>
      <c r="N3" s="35" t="s">
        <v>138</v>
      </c>
      <c r="O3" s="11" t="s">
        <v>165</v>
      </c>
      <c r="P3" s="11" t="s">
        <v>166</v>
      </c>
      <c r="Q3" s="32" t="s">
        <v>128</v>
      </c>
      <c r="R3" s="12" t="s">
        <v>128</v>
      </c>
      <c r="S3" s="12" t="str">
        <f>+VLOOKUP(B3,[1]Crit!E$2:Q$126,13,FALSE)</f>
        <v>Cumple</v>
      </c>
      <c r="T3" s="13"/>
    </row>
    <row r="4" spans="1:20" x14ac:dyDescent="0.25">
      <c r="A4" s="3" t="s">
        <v>58</v>
      </c>
      <c r="B4" s="65" t="s">
        <v>60</v>
      </c>
      <c r="C4" s="1">
        <v>6</v>
      </c>
      <c r="D4" s="21">
        <v>0.8</v>
      </c>
      <c r="E4" s="39">
        <v>0.91249999999999998</v>
      </c>
      <c r="F4" s="6">
        <v>0.54270000000000007</v>
      </c>
      <c r="G4" s="7">
        <v>0.51029999999999998</v>
      </c>
      <c r="H4" s="34">
        <v>0.76870000000000005</v>
      </c>
      <c r="I4" s="11">
        <v>1892681374.29</v>
      </c>
      <c r="J4" s="11">
        <v>1454814663.7199998</v>
      </c>
      <c r="K4" s="37">
        <v>0.51761712632032852</v>
      </c>
      <c r="L4" s="11">
        <v>480277248</v>
      </c>
      <c r="M4" s="11">
        <v>191370327</v>
      </c>
      <c r="N4" s="35" t="s">
        <v>138</v>
      </c>
      <c r="O4" s="11" t="s">
        <v>165</v>
      </c>
      <c r="P4" s="11" t="s">
        <v>145</v>
      </c>
      <c r="Q4" s="34" t="s">
        <v>144</v>
      </c>
      <c r="R4" s="12" t="s">
        <v>128</v>
      </c>
      <c r="S4" s="12" t="str">
        <f>+VLOOKUP(B4,[1]Crit!E$2:Q$126,13,FALSE)</f>
        <v>Cumple</v>
      </c>
      <c r="T4" s="13"/>
    </row>
    <row r="5" spans="1:20" x14ac:dyDescent="0.25">
      <c r="A5" s="3" t="s">
        <v>80</v>
      </c>
      <c r="B5" s="65" t="s">
        <v>81</v>
      </c>
      <c r="C5" s="1">
        <v>6</v>
      </c>
      <c r="D5" s="21">
        <v>0.8</v>
      </c>
      <c r="E5" s="6">
        <v>0.61709999999999998</v>
      </c>
      <c r="F5" s="6">
        <v>0.48080000000000001</v>
      </c>
      <c r="G5" s="7">
        <v>0.45150000000000001</v>
      </c>
      <c r="H5" s="32">
        <v>0.51560000000000006</v>
      </c>
      <c r="I5" s="11">
        <v>7538396012.8500004</v>
      </c>
      <c r="J5" s="11">
        <v>3886650282.02</v>
      </c>
      <c r="K5" s="37">
        <v>0.13023971045384453</v>
      </c>
      <c r="L5" s="11">
        <v>5172091280</v>
      </c>
      <c r="M5" s="11">
        <v>1635497940</v>
      </c>
      <c r="N5" s="35" t="s">
        <v>138</v>
      </c>
      <c r="O5" s="11" t="s">
        <v>165</v>
      </c>
      <c r="P5" s="11" t="s">
        <v>166</v>
      </c>
      <c r="Q5" s="32" t="s">
        <v>128</v>
      </c>
      <c r="R5" s="12" t="s">
        <v>128</v>
      </c>
      <c r="S5" s="12" t="str">
        <f>+VLOOKUP(B5,[1]Crit!E$2:Q$126,13,FALSE)</f>
        <v>Cumple</v>
      </c>
      <c r="T5" s="13"/>
    </row>
    <row r="6" spans="1:20" x14ac:dyDescent="0.25">
      <c r="A6" s="3" t="s">
        <v>13</v>
      </c>
      <c r="B6" s="65" t="s">
        <v>14</v>
      </c>
      <c r="C6" s="1">
        <v>6</v>
      </c>
      <c r="D6" s="21">
        <v>0.8</v>
      </c>
      <c r="E6" s="6">
        <v>0.58099999999999996</v>
      </c>
      <c r="F6" s="5">
        <v>0.75409999999999999</v>
      </c>
      <c r="G6" s="7">
        <v>0.69</v>
      </c>
      <c r="H6" s="32">
        <v>0.71499999999999997</v>
      </c>
      <c r="I6" s="11">
        <v>7186886141.8000002</v>
      </c>
      <c r="J6" s="11">
        <v>5138973820.5600004</v>
      </c>
      <c r="K6" s="37">
        <v>0.22267795515669317</v>
      </c>
      <c r="L6" s="11">
        <v>4456175982</v>
      </c>
      <c r="M6" s="11">
        <v>-935444243.10000002</v>
      </c>
      <c r="N6" s="19" t="s">
        <v>137</v>
      </c>
      <c r="O6" s="11" t="s">
        <v>265</v>
      </c>
      <c r="P6" s="11" t="s">
        <v>145</v>
      </c>
      <c r="Q6" s="32" t="s">
        <v>128</v>
      </c>
      <c r="R6" s="12" t="s">
        <v>128</v>
      </c>
      <c r="S6" s="12" t="str">
        <f>+VLOOKUP(B6,[1]Crit!E$2:Q$126,13,FALSE)</f>
        <v>Cumple</v>
      </c>
      <c r="T6" s="13"/>
    </row>
    <row r="7" spans="1:20" x14ac:dyDescent="0.25">
      <c r="A7" s="3" t="s">
        <v>80</v>
      </c>
      <c r="B7" s="66" t="s">
        <v>82</v>
      </c>
      <c r="C7" s="2">
        <v>6</v>
      </c>
      <c r="D7" s="21">
        <v>0.8</v>
      </c>
      <c r="E7" s="6">
        <v>0.67130000000000001</v>
      </c>
      <c r="F7" s="6">
        <v>0.63670000000000004</v>
      </c>
      <c r="G7" s="7">
        <v>0.67689999999999995</v>
      </c>
      <c r="H7" s="32">
        <v>0.73209999999999997</v>
      </c>
      <c r="I7" s="11">
        <v>9615684418.9899998</v>
      </c>
      <c r="J7" s="11">
        <v>7039539696.9400005</v>
      </c>
      <c r="K7" s="37">
        <v>0.11061215111214291</v>
      </c>
      <c r="L7" s="11">
        <v>0</v>
      </c>
      <c r="M7" s="11">
        <v>-629828425</v>
      </c>
      <c r="N7" s="19" t="s">
        <v>137</v>
      </c>
      <c r="O7" s="11" t="s">
        <v>199</v>
      </c>
      <c r="P7" s="11" t="s">
        <v>145</v>
      </c>
      <c r="Q7" s="32" t="s">
        <v>128</v>
      </c>
      <c r="R7" s="12" t="s">
        <v>128</v>
      </c>
      <c r="S7" s="12" t="str">
        <f>+VLOOKUP(B7,[1]Crit!E$2:Q$126,13,FALSE)</f>
        <v>Cumple</v>
      </c>
      <c r="T7" s="13"/>
    </row>
    <row r="8" spans="1:20" x14ac:dyDescent="0.25">
      <c r="A8" s="3" t="s">
        <v>80</v>
      </c>
      <c r="B8" s="65" t="s">
        <v>83</v>
      </c>
      <c r="C8" s="1">
        <v>6</v>
      </c>
      <c r="D8" s="21">
        <v>0.8</v>
      </c>
      <c r="E8" s="6">
        <v>0.71760000000000002</v>
      </c>
      <c r="F8" s="6">
        <v>0.70499999999999996</v>
      </c>
      <c r="G8" s="7">
        <v>0.67400000000000004</v>
      </c>
      <c r="H8" s="32">
        <v>0.62229999999999996</v>
      </c>
      <c r="I8" s="11">
        <v>2207334948.4000001</v>
      </c>
      <c r="J8" s="11">
        <v>1373727906.1000001</v>
      </c>
      <c r="K8" s="37">
        <v>0.36085448453455926</v>
      </c>
      <c r="L8" s="11">
        <v>565358798</v>
      </c>
      <c r="M8" s="11">
        <v>-316214779.47000003</v>
      </c>
      <c r="N8" s="19" t="s">
        <v>137</v>
      </c>
      <c r="O8" s="11" t="s">
        <v>200</v>
      </c>
      <c r="P8" s="11" t="s">
        <v>145</v>
      </c>
      <c r="Q8" s="32" t="s">
        <v>128</v>
      </c>
      <c r="R8" s="12" t="s">
        <v>128</v>
      </c>
      <c r="S8" s="12" t="str">
        <f>+VLOOKUP(B8,[1]Crit!E$2:Q$126,13,FALSE)</f>
        <v>Cumple</v>
      </c>
      <c r="T8" s="13"/>
    </row>
    <row r="9" spans="1:20" x14ac:dyDescent="0.25">
      <c r="A9" s="3" t="s">
        <v>24</v>
      </c>
      <c r="B9" s="65" t="s">
        <v>25</v>
      </c>
      <c r="C9" s="1">
        <v>6</v>
      </c>
      <c r="D9" s="21">
        <v>0.8</v>
      </c>
      <c r="E9" s="6">
        <v>0.74560000000000004</v>
      </c>
      <c r="F9" s="6">
        <v>0.62429999999999997</v>
      </c>
      <c r="G9" s="41">
        <v>0.77590000000000003</v>
      </c>
      <c r="H9" s="32">
        <v>0.74269999999999992</v>
      </c>
      <c r="I9" s="11">
        <v>3694980680.8200002</v>
      </c>
      <c r="J9" s="11">
        <v>2744106460.8400002</v>
      </c>
      <c r="K9" s="37">
        <v>0.34929275995932402</v>
      </c>
      <c r="L9" s="11">
        <v>200000000</v>
      </c>
      <c r="M9" s="11">
        <v>-344960870.98000002</v>
      </c>
      <c r="N9" s="19" t="s">
        <v>137</v>
      </c>
      <c r="O9" s="11" t="s">
        <v>177</v>
      </c>
      <c r="P9" s="11" t="s">
        <v>145</v>
      </c>
      <c r="Q9" s="32" t="s">
        <v>128</v>
      </c>
      <c r="R9" s="12" t="s">
        <v>128</v>
      </c>
      <c r="S9" s="12" t="str">
        <f>+VLOOKUP(B9,[1]Crit!E$2:Q$126,13,FALSE)</f>
        <v>Cumple</v>
      </c>
      <c r="T9" s="13"/>
    </row>
    <row r="10" spans="1:20" x14ac:dyDescent="0.25">
      <c r="A10" s="3" t="s">
        <v>13</v>
      </c>
      <c r="B10" s="65" t="s">
        <v>15</v>
      </c>
      <c r="C10" s="1">
        <v>6</v>
      </c>
      <c r="D10" s="21">
        <v>0.8</v>
      </c>
      <c r="E10" s="6">
        <v>0.51049999999999995</v>
      </c>
      <c r="F10" s="6">
        <v>0.73709999999999998</v>
      </c>
      <c r="G10" s="7">
        <v>0.70239999999999991</v>
      </c>
      <c r="H10" s="32">
        <v>0.74650000000000005</v>
      </c>
      <c r="I10" s="11">
        <v>3281649313.4400001</v>
      </c>
      <c r="J10" s="11">
        <v>2449895134.8400002</v>
      </c>
      <c r="K10" s="37">
        <v>0.42618280365062261</v>
      </c>
      <c r="L10" s="11">
        <v>651358026</v>
      </c>
      <c r="M10" s="11">
        <v>-642061362</v>
      </c>
      <c r="N10" s="19" t="s">
        <v>137</v>
      </c>
      <c r="O10" s="11" t="s">
        <v>172</v>
      </c>
      <c r="P10" s="11" t="s">
        <v>148</v>
      </c>
      <c r="Q10" s="32" t="s">
        <v>128</v>
      </c>
      <c r="R10" s="12" t="s">
        <v>128</v>
      </c>
      <c r="S10" s="12" t="str">
        <f>+VLOOKUP(B10,[1]Crit!E$2:Q$126,13,FALSE)</f>
        <v>Cumple</v>
      </c>
      <c r="T10" s="13"/>
    </row>
    <row r="11" spans="1:20" x14ac:dyDescent="0.25">
      <c r="A11" s="3" t="s">
        <v>41</v>
      </c>
      <c r="B11" s="65" t="s">
        <v>43</v>
      </c>
      <c r="C11" s="1">
        <v>6</v>
      </c>
      <c r="D11" s="21">
        <v>0.8</v>
      </c>
      <c r="E11" s="6">
        <v>0.7319</v>
      </c>
      <c r="F11" s="6">
        <v>0.71</v>
      </c>
      <c r="G11" s="7">
        <v>0.74900000000000011</v>
      </c>
      <c r="H11" s="34">
        <v>0.75239999999999996</v>
      </c>
      <c r="I11" s="11">
        <v>1671053313.4100001</v>
      </c>
      <c r="J11" s="11">
        <v>1257352296</v>
      </c>
      <c r="K11" s="37">
        <v>0.72743695802226671</v>
      </c>
      <c r="L11" s="11">
        <v>403098049</v>
      </c>
      <c r="M11" s="11">
        <v>-119337175</v>
      </c>
      <c r="N11" s="19" t="s">
        <v>137</v>
      </c>
      <c r="O11" s="11" t="s">
        <v>261</v>
      </c>
      <c r="P11" s="11" t="s">
        <v>145</v>
      </c>
      <c r="Q11" s="34" t="s">
        <v>144</v>
      </c>
      <c r="R11" s="14" t="s">
        <v>129</v>
      </c>
      <c r="S11" s="12" t="str">
        <f>+VLOOKUP(B11,[1]Crit!E$2:Q$126,13,FALSE)</f>
        <v>Cumple</v>
      </c>
      <c r="T11" s="13"/>
    </row>
    <row r="12" spans="1:20" x14ac:dyDescent="0.25">
      <c r="A12" s="3" t="s">
        <v>102</v>
      </c>
      <c r="B12" s="65" t="s">
        <v>103</v>
      </c>
      <c r="C12" s="1">
        <v>3</v>
      </c>
      <c r="D12" s="21">
        <v>0.7</v>
      </c>
      <c r="E12" s="6">
        <v>0.54110000000000003</v>
      </c>
      <c r="F12" s="6">
        <v>0.45990000000000003</v>
      </c>
      <c r="G12" s="7">
        <v>0.53979999999999995</v>
      </c>
      <c r="H12" s="32">
        <v>0.59160000000000001</v>
      </c>
      <c r="I12" s="11">
        <v>26884599179.380001</v>
      </c>
      <c r="J12" s="11">
        <v>15905866602.23</v>
      </c>
      <c r="K12" s="37">
        <v>0</v>
      </c>
      <c r="L12" s="11">
        <v>32305573463</v>
      </c>
      <c r="M12" s="11">
        <v>3903536796.1400003</v>
      </c>
      <c r="N12" s="35" t="s">
        <v>138</v>
      </c>
      <c r="O12" s="11" t="s">
        <v>165</v>
      </c>
      <c r="P12" s="11" t="s">
        <v>166</v>
      </c>
      <c r="Q12" s="32" t="s">
        <v>128</v>
      </c>
      <c r="R12" s="12" t="s">
        <v>128</v>
      </c>
      <c r="S12" s="12" t="str">
        <f>+VLOOKUP(B12,[1]Crit!E$2:Q$126,13,FALSE)</f>
        <v>Cumple</v>
      </c>
      <c r="T12" s="13"/>
    </row>
    <row r="13" spans="1:20" x14ac:dyDescent="0.25">
      <c r="A13" s="3" t="s">
        <v>102</v>
      </c>
      <c r="B13" s="66" t="s">
        <v>104</v>
      </c>
      <c r="C13" s="2">
        <v>6</v>
      </c>
      <c r="D13" s="21">
        <v>0.8</v>
      </c>
      <c r="E13" s="39">
        <v>0.82459999999999989</v>
      </c>
      <c r="F13" s="6">
        <v>0.67989999999999995</v>
      </c>
      <c r="G13" s="7">
        <v>0.70189999999999997</v>
      </c>
      <c r="H13" s="32">
        <v>0.69310000000000005</v>
      </c>
      <c r="I13" s="11">
        <v>3654492946.8699999</v>
      </c>
      <c r="J13" s="11">
        <v>2533029591.9200001</v>
      </c>
      <c r="K13" s="37">
        <v>0.37831263689374983</v>
      </c>
      <c r="L13" s="11">
        <v>0</v>
      </c>
      <c r="M13" s="11">
        <v>443235305</v>
      </c>
      <c r="N13" s="35" t="s">
        <v>138</v>
      </c>
      <c r="O13" s="11" t="s">
        <v>165</v>
      </c>
      <c r="P13" s="11" t="s">
        <v>166</v>
      </c>
      <c r="Q13" s="32" t="s">
        <v>128</v>
      </c>
      <c r="R13" s="12" t="s">
        <v>128</v>
      </c>
      <c r="S13" s="12" t="str">
        <f>+VLOOKUP(B13,[1]Crit!E$2:Q$126,13,FALSE)</f>
        <v>Cumple</v>
      </c>
      <c r="T13" s="13"/>
    </row>
    <row r="14" spans="1:20" x14ac:dyDescent="0.25">
      <c r="A14" s="3" t="s">
        <v>58</v>
      </c>
      <c r="B14" s="65" t="s">
        <v>61</v>
      </c>
      <c r="C14" s="1">
        <v>6</v>
      </c>
      <c r="D14" s="21">
        <v>0.8</v>
      </c>
      <c r="E14" s="39">
        <v>0.8599</v>
      </c>
      <c r="F14" s="6">
        <v>0.70400000000000007</v>
      </c>
      <c r="G14" s="41">
        <v>0.78900000000000003</v>
      </c>
      <c r="H14" s="32">
        <v>0.6623</v>
      </c>
      <c r="I14" s="11">
        <v>1437708463.6400001</v>
      </c>
      <c r="J14" s="11">
        <v>952175424.45000005</v>
      </c>
      <c r="K14" s="37">
        <v>0.69950556836383893</v>
      </c>
      <c r="L14" s="11">
        <v>0</v>
      </c>
      <c r="M14" s="11">
        <v>300308508</v>
      </c>
      <c r="N14" s="35" t="s">
        <v>138</v>
      </c>
      <c r="O14" s="11" t="s">
        <v>165</v>
      </c>
      <c r="P14" s="11" t="s">
        <v>270</v>
      </c>
      <c r="Q14" s="32" t="s">
        <v>128</v>
      </c>
      <c r="R14" s="12" t="s">
        <v>128</v>
      </c>
      <c r="S14" s="12" t="str">
        <f>+VLOOKUP(B14,[1]Crit!E$2:Q$126,13,FALSE)</f>
        <v>Cumple</v>
      </c>
      <c r="T14" s="13"/>
    </row>
    <row r="15" spans="1:20" x14ac:dyDescent="0.25">
      <c r="A15" s="3" t="s">
        <v>41</v>
      </c>
      <c r="B15" s="65" t="s">
        <v>44</v>
      </c>
      <c r="C15" s="1">
        <v>6</v>
      </c>
      <c r="D15" s="21">
        <v>0.8</v>
      </c>
      <c r="E15" s="39">
        <v>0.91659999999999997</v>
      </c>
      <c r="F15" s="6">
        <v>0.63400000000000001</v>
      </c>
      <c r="G15" s="7">
        <v>0.70650000000000002</v>
      </c>
      <c r="H15" s="32">
        <v>0.61229999999999996</v>
      </c>
      <c r="I15" s="11">
        <v>1613673964.47</v>
      </c>
      <c r="J15" s="11">
        <v>987996559</v>
      </c>
      <c r="K15" s="37">
        <v>0.6125017864588439</v>
      </c>
      <c r="L15" s="11">
        <v>136117758</v>
      </c>
      <c r="M15" s="11">
        <v>115972427.36000001</v>
      </c>
      <c r="N15" s="35" t="s">
        <v>138</v>
      </c>
      <c r="O15" s="11" t="s">
        <v>165</v>
      </c>
      <c r="P15" s="11" t="s">
        <v>166</v>
      </c>
      <c r="Q15" s="32" t="s">
        <v>128</v>
      </c>
      <c r="R15" s="12" t="s">
        <v>128</v>
      </c>
      <c r="S15" s="12" t="str">
        <f>+VLOOKUP(B15,[1]Crit!E$2:Q$126,13,FALSE)</f>
        <v>Cumple</v>
      </c>
      <c r="T15" s="13"/>
    </row>
    <row r="16" spans="1:20" x14ac:dyDescent="0.25">
      <c r="A16" s="3" t="s">
        <v>114</v>
      </c>
      <c r="B16" s="65" t="s">
        <v>116</v>
      </c>
      <c r="C16" s="1">
        <v>4</v>
      </c>
      <c r="D16" s="21">
        <v>0.8</v>
      </c>
      <c r="E16" s="6">
        <v>0.70219999999999994</v>
      </c>
      <c r="F16" s="6">
        <v>0.60119999999999996</v>
      </c>
      <c r="G16" s="7">
        <v>0.57450000000000001</v>
      </c>
      <c r="H16" s="32">
        <v>0.61680000000000001</v>
      </c>
      <c r="I16" s="11">
        <v>17592343729.450001</v>
      </c>
      <c r="J16" s="11">
        <v>10851161440.52</v>
      </c>
      <c r="K16" s="37">
        <v>6.594231506845781E-2</v>
      </c>
      <c r="L16" s="11">
        <v>12227429700</v>
      </c>
      <c r="M16" s="11">
        <v>-5474728207.1800003</v>
      </c>
      <c r="N16" s="19" t="s">
        <v>137</v>
      </c>
      <c r="O16" s="11" t="s">
        <v>221</v>
      </c>
      <c r="P16" s="11" t="s">
        <v>151</v>
      </c>
      <c r="Q16" s="32" t="s">
        <v>128</v>
      </c>
      <c r="R16" s="12" t="s">
        <v>128</v>
      </c>
      <c r="S16" s="12" t="str">
        <f>+VLOOKUP(B16,[1]Crit!E$2:Q$126,13,FALSE)</f>
        <v>Cumple</v>
      </c>
      <c r="T16" s="13"/>
    </row>
    <row r="17" spans="1:20" x14ac:dyDescent="0.25">
      <c r="A17" s="3" t="s">
        <v>114</v>
      </c>
      <c r="B17" s="65" t="s">
        <v>117</v>
      </c>
      <c r="C17" s="1">
        <v>1</v>
      </c>
      <c r="D17" s="21">
        <v>0.65</v>
      </c>
      <c r="E17" s="6">
        <v>0.47460000000000002</v>
      </c>
      <c r="F17" s="6">
        <v>0.4476</v>
      </c>
      <c r="G17" s="7">
        <v>0.49490000000000001</v>
      </c>
      <c r="H17" s="32">
        <v>0.49359999999999998</v>
      </c>
      <c r="I17" s="11">
        <v>128968214427.12</v>
      </c>
      <c r="J17" s="11">
        <v>63661582628</v>
      </c>
      <c r="K17" s="37">
        <v>0</v>
      </c>
      <c r="L17" s="11">
        <v>76149425544</v>
      </c>
      <c r="M17" s="11">
        <v>-55511706914</v>
      </c>
      <c r="N17" s="19" t="s">
        <v>137</v>
      </c>
      <c r="O17" s="11" t="s">
        <v>222</v>
      </c>
      <c r="P17" s="11" t="s">
        <v>148</v>
      </c>
      <c r="Q17" s="32" t="s">
        <v>128</v>
      </c>
      <c r="R17" s="12" t="s">
        <v>128</v>
      </c>
      <c r="S17" s="12" t="str">
        <f>+VLOOKUP(B17,[1]Crit!E$2:Q$126,13,FALSE)</f>
        <v>Cumple</v>
      </c>
      <c r="T17" s="15" t="s">
        <v>128</v>
      </c>
    </row>
    <row r="18" spans="1:20" x14ac:dyDescent="0.25">
      <c r="A18" s="3" t="s">
        <v>24</v>
      </c>
      <c r="B18" s="65" t="s">
        <v>26</v>
      </c>
      <c r="C18" s="1">
        <v>6</v>
      </c>
      <c r="D18" s="21">
        <v>0.8</v>
      </c>
      <c r="E18" s="6">
        <v>0.62219999999999998</v>
      </c>
      <c r="F18" s="6">
        <v>0.58450000000000002</v>
      </c>
      <c r="G18" s="7">
        <v>0.56950000000000001</v>
      </c>
      <c r="H18" s="32">
        <v>0.73499999999999999</v>
      </c>
      <c r="I18" s="11">
        <v>1936330168.3800001</v>
      </c>
      <c r="J18" s="11">
        <v>1423141914</v>
      </c>
      <c r="K18" s="37">
        <v>0.47139591424310728</v>
      </c>
      <c r="L18" s="11">
        <v>904538689</v>
      </c>
      <c r="M18" s="11">
        <v>-45949485</v>
      </c>
      <c r="N18" s="19" t="s">
        <v>137</v>
      </c>
      <c r="O18" s="11" t="s">
        <v>266</v>
      </c>
      <c r="P18" s="11" t="s">
        <v>145</v>
      </c>
      <c r="Q18" s="32" t="s">
        <v>128</v>
      </c>
      <c r="R18" s="12" t="s">
        <v>128</v>
      </c>
      <c r="S18" s="12" t="str">
        <f>+VLOOKUP(B18,[1]Crit!E$2:Q$126,13,FALSE)</f>
        <v>Cumple</v>
      </c>
      <c r="T18" s="13"/>
    </row>
    <row r="19" spans="1:20" x14ac:dyDescent="0.25">
      <c r="A19" s="3" t="s">
        <v>80</v>
      </c>
      <c r="B19" s="65" t="s">
        <v>84</v>
      </c>
      <c r="C19" s="1">
        <v>6</v>
      </c>
      <c r="D19" s="21">
        <v>0.8</v>
      </c>
      <c r="E19" s="6">
        <v>0.56279999999999997</v>
      </c>
      <c r="F19" s="6">
        <v>0.60499999999999998</v>
      </c>
      <c r="G19" s="7">
        <v>0.69370000000000009</v>
      </c>
      <c r="H19" s="32">
        <v>0.71700000000000008</v>
      </c>
      <c r="I19" s="11">
        <v>2137780705.01</v>
      </c>
      <c r="J19" s="11">
        <v>1532861916.3500001</v>
      </c>
      <c r="K19" s="37">
        <v>0.44365308835340223</v>
      </c>
      <c r="L19" s="11">
        <v>1852899734</v>
      </c>
      <c r="M19" s="11">
        <v>-647201005</v>
      </c>
      <c r="N19" s="19" t="s">
        <v>137</v>
      </c>
      <c r="O19" s="11" t="s">
        <v>201</v>
      </c>
      <c r="P19" s="11" t="s">
        <v>148</v>
      </c>
      <c r="Q19" s="32" t="s">
        <v>128</v>
      </c>
      <c r="R19" s="12" t="s">
        <v>128</v>
      </c>
      <c r="S19" s="12" t="str">
        <f>+VLOOKUP(B19,[1]Crit!E$2:Q$126,13,FALSE)</f>
        <v>Cumple</v>
      </c>
      <c r="T19" s="13"/>
    </row>
    <row r="20" spans="1:20" x14ac:dyDescent="0.25">
      <c r="A20" s="3" t="s">
        <v>80</v>
      </c>
      <c r="B20" s="65" t="s">
        <v>85</v>
      </c>
      <c r="C20" s="1">
        <v>6</v>
      </c>
      <c r="D20" s="21">
        <v>0.8</v>
      </c>
      <c r="E20" s="39">
        <v>0.90339999999999998</v>
      </c>
      <c r="F20" s="6">
        <v>0.7167</v>
      </c>
      <c r="G20" s="41">
        <v>0.77749999999999997</v>
      </c>
      <c r="H20" s="32">
        <v>0.71609999999999996</v>
      </c>
      <c r="I20" s="11">
        <v>2630471809.6399999</v>
      </c>
      <c r="J20" s="11">
        <v>1883726296.72</v>
      </c>
      <c r="K20" s="37">
        <v>0.53437848177980529</v>
      </c>
      <c r="L20" s="11">
        <v>692653734</v>
      </c>
      <c r="M20" s="11">
        <v>5267063.3900000155</v>
      </c>
      <c r="N20" s="35" t="s">
        <v>138</v>
      </c>
      <c r="O20" s="11" t="s">
        <v>165</v>
      </c>
      <c r="P20" s="11" t="s">
        <v>166</v>
      </c>
      <c r="Q20" s="32" t="s">
        <v>128</v>
      </c>
      <c r="R20" s="12" t="s">
        <v>128</v>
      </c>
      <c r="S20" s="12" t="str">
        <f>+VLOOKUP(B20,[1]Crit!E$2:Q$126,13,FALSE)</f>
        <v>Cumple</v>
      </c>
      <c r="T20" s="13"/>
    </row>
    <row r="21" spans="1:20" x14ac:dyDescent="0.25">
      <c r="A21" s="3" t="s">
        <v>24</v>
      </c>
      <c r="B21" s="65" t="s">
        <v>27</v>
      </c>
      <c r="C21" s="1">
        <v>6</v>
      </c>
      <c r="D21" s="21">
        <v>0.8</v>
      </c>
      <c r="E21" s="6">
        <v>0.36249999999999999</v>
      </c>
      <c r="F21" s="6">
        <v>0.27760000000000001</v>
      </c>
      <c r="G21" s="7">
        <v>0.30590000000000001</v>
      </c>
      <c r="H21" s="32">
        <v>0.41710000000000003</v>
      </c>
      <c r="I21" s="11">
        <v>9187690056.2999992</v>
      </c>
      <c r="J21" s="11">
        <v>3832441471.2699995</v>
      </c>
      <c r="K21" s="37">
        <v>0.17660223168797537</v>
      </c>
      <c r="L21" s="11">
        <v>4340394807</v>
      </c>
      <c r="M21" s="11">
        <v>101608802</v>
      </c>
      <c r="N21" s="35" t="s">
        <v>138</v>
      </c>
      <c r="O21" s="11" t="s">
        <v>165</v>
      </c>
      <c r="P21" s="11" t="s">
        <v>166</v>
      </c>
      <c r="Q21" s="32" t="s">
        <v>128</v>
      </c>
      <c r="R21" s="12" t="s">
        <v>128</v>
      </c>
      <c r="S21" s="12" t="str">
        <f>+VLOOKUP(B21,[1]Crit!E$2:Q$126,13,FALSE)</f>
        <v>Cumple</v>
      </c>
      <c r="T21" s="13"/>
    </row>
    <row r="22" spans="1:20" x14ac:dyDescent="0.25">
      <c r="A22" s="3" t="s">
        <v>41</v>
      </c>
      <c r="B22" s="65" t="s">
        <v>45</v>
      </c>
      <c r="C22" s="1">
        <v>6</v>
      </c>
      <c r="D22" s="21">
        <v>0.8</v>
      </c>
      <c r="E22" s="39">
        <v>0.82459999999999989</v>
      </c>
      <c r="F22" s="6">
        <v>0.64060000000000006</v>
      </c>
      <c r="G22" s="7">
        <v>0.71950000000000003</v>
      </c>
      <c r="H22" s="34">
        <v>0.79870000000000008</v>
      </c>
      <c r="I22" s="11">
        <v>2469692786.2199998</v>
      </c>
      <c r="J22" s="11">
        <v>1972611497.4400001</v>
      </c>
      <c r="K22" s="37">
        <v>0.6562914181244307</v>
      </c>
      <c r="L22" s="11">
        <v>0</v>
      </c>
      <c r="M22" s="11">
        <v>772906201.96000004</v>
      </c>
      <c r="N22" s="35" t="s">
        <v>138</v>
      </c>
      <c r="O22" s="11" t="s">
        <v>165</v>
      </c>
      <c r="P22" s="11" t="s">
        <v>145</v>
      </c>
      <c r="Q22" s="34" t="s">
        <v>144</v>
      </c>
      <c r="R22" s="12" t="s">
        <v>128</v>
      </c>
      <c r="S22" s="12" t="str">
        <f>+VLOOKUP(B22,[1]Crit!E$2:Q$126,13,FALSE)</f>
        <v>Cumple</v>
      </c>
      <c r="T22" s="13"/>
    </row>
    <row r="23" spans="1:20" x14ac:dyDescent="0.25">
      <c r="A23" s="3" t="s">
        <v>0</v>
      </c>
      <c r="B23" s="66" t="s">
        <v>1</v>
      </c>
      <c r="C23" s="2">
        <v>6</v>
      </c>
      <c r="D23" s="21">
        <v>0.8</v>
      </c>
      <c r="E23" s="5">
        <v>0.75620000000000009</v>
      </c>
      <c r="F23" s="6">
        <v>0.63029999999999997</v>
      </c>
      <c r="G23" s="41">
        <v>0.78949999999999998</v>
      </c>
      <c r="H23" s="32">
        <v>0.7298</v>
      </c>
      <c r="I23" s="11">
        <v>4001664637.8899999</v>
      </c>
      <c r="J23" s="11">
        <v>2920257414.96</v>
      </c>
      <c r="K23" s="37">
        <v>0.46982122944498489</v>
      </c>
      <c r="L23" s="11">
        <v>2663962650</v>
      </c>
      <c r="M23" s="11">
        <v>-2462133128.5</v>
      </c>
      <c r="N23" s="19" t="s">
        <v>137</v>
      </c>
      <c r="O23" s="11" t="s">
        <v>167</v>
      </c>
      <c r="P23" s="11" t="s">
        <v>168</v>
      </c>
      <c r="Q23" s="32" t="s">
        <v>128</v>
      </c>
      <c r="R23" s="12" t="s">
        <v>128</v>
      </c>
      <c r="S23" s="12" t="str">
        <f>+VLOOKUP(B23,[1]Crit!E$2:Q$126,13,FALSE)</f>
        <v>Cumple</v>
      </c>
      <c r="T23" s="13"/>
    </row>
    <row r="24" spans="1:20" x14ac:dyDescent="0.25">
      <c r="A24" s="3" t="s">
        <v>41</v>
      </c>
      <c r="B24" s="65" t="s">
        <v>46</v>
      </c>
      <c r="C24" s="1">
        <v>6</v>
      </c>
      <c r="D24" s="21">
        <v>0.8</v>
      </c>
      <c r="E24" s="39">
        <v>0.81720000000000004</v>
      </c>
      <c r="F24" s="6">
        <v>0.57530000000000003</v>
      </c>
      <c r="G24" s="7">
        <v>0.70180000000000009</v>
      </c>
      <c r="H24" s="32">
        <v>0.71200000000000008</v>
      </c>
      <c r="I24" s="11">
        <v>2043784336.1400001</v>
      </c>
      <c r="J24" s="11">
        <v>1455192258</v>
      </c>
      <c r="K24" s="37">
        <v>0.68647164732154686</v>
      </c>
      <c r="L24" s="11">
        <v>52141604</v>
      </c>
      <c r="M24" s="11">
        <v>376010929</v>
      </c>
      <c r="N24" s="35" t="s">
        <v>138</v>
      </c>
      <c r="O24" s="11" t="s">
        <v>165</v>
      </c>
      <c r="P24" s="11" t="s">
        <v>166</v>
      </c>
      <c r="Q24" s="32" t="s">
        <v>128</v>
      </c>
      <c r="R24" s="12" t="s">
        <v>128</v>
      </c>
      <c r="S24" s="12" t="str">
        <f>+VLOOKUP(B24,[1]Crit!E$2:Q$126,13,FALSE)</f>
        <v>Cumple</v>
      </c>
      <c r="T24" s="13"/>
    </row>
    <row r="25" spans="1:20" x14ac:dyDescent="0.25">
      <c r="A25" s="3" t="s">
        <v>114</v>
      </c>
      <c r="B25" s="65" t="s">
        <v>118</v>
      </c>
      <c r="C25" s="1">
        <v>3</v>
      </c>
      <c r="D25" s="21">
        <v>0.7</v>
      </c>
      <c r="E25" s="6">
        <v>0.45419999999999999</v>
      </c>
      <c r="F25" s="6">
        <v>0.40460000000000002</v>
      </c>
      <c r="G25" s="7">
        <v>0.38200000000000001</v>
      </c>
      <c r="H25" s="32">
        <v>0.59920000000000007</v>
      </c>
      <c r="I25" s="11">
        <v>23142455607.93</v>
      </c>
      <c r="J25" s="11">
        <v>13867887015.540001</v>
      </c>
      <c r="K25" s="37">
        <v>0</v>
      </c>
      <c r="L25" s="11">
        <v>13307624565.82</v>
      </c>
      <c r="M25" s="11">
        <v>-2177892064.21</v>
      </c>
      <c r="N25" s="19" t="s">
        <v>137</v>
      </c>
      <c r="O25" s="11" t="s">
        <v>223</v>
      </c>
      <c r="P25" s="11" t="s">
        <v>145</v>
      </c>
      <c r="Q25" s="32" t="s">
        <v>128</v>
      </c>
      <c r="R25" s="32" t="s">
        <v>128</v>
      </c>
      <c r="S25" s="14" t="s">
        <v>129</v>
      </c>
      <c r="T25" s="13"/>
    </row>
    <row r="26" spans="1:20" x14ac:dyDescent="0.25">
      <c r="A26" s="3" t="s">
        <v>24</v>
      </c>
      <c r="B26" s="65" t="s">
        <v>28</v>
      </c>
      <c r="C26" s="1">
        <v>6</v>
      </c>
      <c r="D26" s="21">
        <v>0.8</v>
      </c>
      <c r="E26" s="6">
        <v>0.70760000000000001</v>
      </c>
      <c r="F26" s="6">
        <v>0.69640000000000002</v>
      </c>
      <c r="G26" s="41">
        <v>0.77739999999999998</v>
      </c>
      <c r="H26" s="32">
        <v>0.74099999999999999</v>
      </c>
      <c r="I26" s="11">
        <v>2993034789.5999999</v>
      </c>
      <c r="J26" s="11">
        <v>2217975299.1500001</v>
      </c>
      <c r="K26" s="37">
        <v>0.72314057308009316</v>
      </c>
      <c r="L26" s="11">
        <v>1369214826</v>
      </c>
      <c r="M26" s="11">
        <v>-699806587</v>
      </c>
      <c r="N26" s="19" t="s">
        <v>137</v>
      </c>
      <c r="O26" s="11" t="s">
        <v>267</v>
      </c>
      <c r="P26" s="11" t="s">
        <v>148</v>
      </c>
      <c r="Q26" s="32" t="s">
        <v>128</v>
      </c>
      <c r="R26" s="12" t="s">
        <v>128</v>
      </c>
      <c r="S26" s="12" t="str">
        <f>+VLOOKUP(B26,[1]Crit!E$2:Q$126,13,FALSE)</f>
        <v>Cumple</v>
      </c>
      <c r="T26" s="13"/>
    </row>
    <row r="27" spans="1:20" x14ac:dyDescent="0.25">
      <c r="A27" s="3" t="s">
        <v>41</v>
      </c>
      <c r="B27" s="65" t="s">
        <v>158</v>
      </c>
      <c r="C27" s="1">
        <v>6</v>
      </c>
      <c r="D27" s="21">
        <v>0.8</v>
      </c>
      <c r="E27" s="6">
        <v>0.71970000000000001</v>
      </c>
      <c r="F27" s="6">
        <v>0.58389999999999997</v>
      </c>
      <c r="G27" s="7">
        <v>0.56700000000000006</v>
      </c>
      <c r="H27" s="32">
        <v>0.61659999999999993</v>
      </c>
      <c r="I27" s="11">
        <v>3269349524.5599999</v>
      </c>
      <c r="J27" s="11">
        <v>2015848829.03</v>
      </c>
      <c r="K27" s="37">
        <v>0.51208170996195823</v>
      </c>
      <c r="L27" s="11">
        <v>3428663150</v>
      </c>
      <c r="M27" s="11">
        <v>15010978965</v>
      </c>
      <c r="N27" s="35" t="s">
        <v>138</v>
      </c>
      <c r="O27" s="11" t="s">
        <v>165</v>
      </c>
      <c r="P27" s="11" t="s">
        <v>166</v>
      </c>
      <c r="Q27" s="32" t="s">
        <v>128</v>
      </c>
      <c r="R27" s="12" t="s">
        <v>128</v>
      </c>
      <c r="S27" s="12" t="str">
        <f>+VLOOKUP(B27,[1]Crit!E$2:Q$126,13,FALSE)</f>
        <v>Cumple</v>
      </c>
      <c r="T27" s="13"/>
    </row>
    <row r="28" spans="1:20" x14ac:dyDescent="0.25">
      <c r="A28" s="3" t="s">
        <v>7</v>
      </c>
      <c r="B28" s="65" t="s">
        <v>8</v>
      </c>
      <c r="C28" s="1">
        <v>6</v>
      </c>
      <c r="D28" s="21">
        <v>0.8</v>
      </c>
      <c r="E28" s="6">
        <v>0.64150000000000007</v>
      </c>
      <c r="F28" s="6">
        <v>0.72989999999999999</v>
      </c>
      <c r="G28" s="7">
        <v>0.73499999999999999</v>
      </c>
      <c r="H28" s="34">
        <v>0.78269999999999995</v>
      </c>
      <c r="I28" s="11">
        <v>1435535553.26</v>
      </c>
      <c r="J28" s="11">
        <v>1123639112.48</v>
      </c>
      <c r="K28" s="37">
        <v>0.53907378973834497</v>
      </c>
      <c r="L28" s="11">
        <v>841767507</v>
      </c>
      <c r="M28" s="11">
        <v>-187587311.69999999</v>
      </c>
      <c r="N28" s="19" t="s">
        <v>137</v>
      </c>
      <c r="O28" s="11" t="s">
        <v>257</v>
      </c>
      <c r="P28" s="11" t="s">
        <v>145</v>
      </c>
      <c r="Q28" s="34" t="s">
        <v>144</v>
      </c>
      <c r="R28" s="12" t="s">
        <v>128</v>
      </c>
      <c r="S28" s="12" t="str">
        <f>+VLOOKUP(B28,[1]Crit!E$2:Q$126,13,FALSE)</f>
        <v>Cumple</v>
      </c>
      <c r="T28" s="13"/>
    </row>
    <row r="29" spans="1:20" x14ac:dyDescent="0.25">
      <c r="A29" s="3" t="s">
        <v>80</v>
      </c>
      <c r="B29" s="65" t="s">
        <v>86</v>
      </c>
      <c r="C29" s="1">
        <v>6</v>
      </c>
      <c r="D29" s="21">
        <v>0.8</v>
      </c>
      <c r="E29" s="6">
        <v>0.74829999999999997</v>
      </c>
      <c r="F29" s="5">
        <v>0.75670000000000004</v>
      </c>
      <c r="G29" s="7">
        <v>0.67200000000000004</v>
      </c>
      <c r="H29" s="32">
        <v>0.63490000000000002</v>
      </c>
      <c r="I29" s="11">
        <v>1430034800.8699999</v>
      </c>
      <c r="J29" s="11">
        <v>907899747.39999998</v>
      </c>
      <c r="K29" s="37">
        <v>0.55998004490017828</v>
      </c>
      <c r="L29" s="11">
        <v>2079849073.2</v>
      </c>
      <c r="M29" s="11">
        <v>-377120969</v>
      </c>
      <c r="N29" s="19" t="s">
        <v>137</v>
      </c>
      <c r="O29" s="11" t="s">
        <v>203</v>
      </c>
      <c r="P29" s="11" t="s">
        <v>154</v>
      </c>
      <c r="Q29" s="32" t="s">
        <v>128</v>
      </c>
      <c r="R29" s="12" t="s">
        <v>128</v>
      </c>
      <c r="S29" s="12" t="str">
        <f>+VLOOKUP(B29,[1]Crit!E$2:Q$126,13,FALSE)</f>
        <v>Cumple</v>
      </c>
      <c r="T29" s="13"/>
    </row>
    <row r="30" spans="1:20" x14ac:dyDescent="0.25">
      <c r="A30" s="3" t="s">
        <v>102</v>
      </c>
      <c r="B30" s="65" t="s">
        <v>105</v>
      </c>
      <c r="C30" s="1">
        <v>6</v>
      </c>
      <c r="D30" s="21">
        <v>0.8</v>
      </c>
      <c r="E30" s="5">
        <v>0.78430000000000011</v>
      </c>
      <c r="F30" s="6">
        <v>0.67720000000000002</v>
      </c>
      <c r="G30" s="41">
        <v>0.75450000000000006</v>
      </c>
      <c r="H30" s="32">
        <v>0.61580000000000001</v>
      </c>
      <c r="I30" s="11">
        <v>11052745214.870001</v>
      </c>
      <c r="J30" s="11">
        <v>6805904549.2699995</v>
      </c>
      <c r="K30" s="37">
        <v>0.1256349497807846</v>
      </c>
      <c r="L30" s="11">
        <v>8637981862</v>
      </c>
      <c r="M30" s="11">
        <v>376587133.5999999</v>
      </c>
      <c r="N30" s="35" t="s">
        <v>138</v>
      </c>
      <c r="O30" s="11" t="s">
        <v>165</v>
      </c>
      <c r="P30" s="11" t="s">
        <v>166</v>
      </c>
      <c r="Q30" s="32" t="s">
        <v>128</v>
      </c>
      <c r="R30" s="12" t="s">
        <v>128</v>
      </c>
      <c r="S30" s="14" t="s">
        <v>129</v>
      </c>
      <c r="T30" s="13"/>
    </row>
    <row r="31" spans="1:20" x14ac:dyDescent="0.25">
      <c r="A31" s="3" t="s">
        <v>24</v>
      </c>
      <c r="B31" s="65" t="s">
        <v>29</v>
      </c>
      <c r="C31" s="1">
        <v>6</v>
      </c>
      <c r="D31" s="21">
        <v>0.8</v>
      </c>
      <c r="E31" s="6">
        <v>0.6762999999999999</v>
      </c>
      <c r="F31" s="5">
        <v>0.79020000000000001</v>
      </c>
      <c r="G31" s="7">
        <v>0.69599999999999995</v>
      </c>
      <c r="H31" s="34">
        <v>0.77749999999999997</v>
      </c>
      <c r="I31" s="11">
        <v>2324721855.27</v>
      </c>
      <c r="J31" s="11">
        <v>1807486901.9300001</v>
      </c>
      <c r="K31" s="37">
        <v>0.26040682270339399</v>
      </c>
      <c r="L31" s="11">
        <v>707067445</v>
      </c>
      <c r="M31" s="11">
        <v>-301435599.94</v>
      </c>
      <c r="N31" s="19" t="s">
        <v>137</v>
      </c>
      <c r="O31" s="11" t="s">
        <v>193</v>
      </c>
      <c r="P31" s="11" t="s">
        <v>145</v>
      </c>
      <c r="Q31" s="34" t="s">
        <v>144</v>
      </c>
      <c r="R31" s="12" t="s">
        <v>128</v>
      </c>
      <c r="S31" s="14" t="s">
        <v>129</v>
      </c>
      <c r="T31" s="13"/>
    </row>
    <row r="32" spans="1:20" x14ac:dyDescent="0.25">
      <c r="A32" s="3" t="s">
        <v>0</v>
      </c>
      <c r="B32" s="65" t="s">
        <v>2</v>
      </c>
      <c r="C32" s="1">
        <v>5</v>
      </c>
      <c r="D32" s="21">
        <v>0.8</v>
      </c>
      <c r="E32" s="6">
        <v>0.7077</v>
      </c>
      <c r="F32" s="6">
        <v>0.58619999999999994</v>
      </c>
      <c r="G32" s="7">
        <v>0.68700000000000006</v>
      </c>
      <c r="H32" s="32">
        <v>0.55059999999999998</v>
      </c>
      <c r="I32" s="11">
        <v>21325906331.5</v>
      </c>
      <c r="J32" s="11">
        <v>11741974139.599998</v>
      </c>
      <c r="K32" s="37">
        <v>9.7755158894265254E-2</v>
      </c>
      <c r="L32" s="11">
        <v>7396355359</v>
      </c>
      <c r="M32" s="11">
        <v>-2662523329.52</v>
      </c>
      <c r="N32" s="19" t="s">
        <v>137</v>
      </c>
      <c r="O32" s="11" t="s">
        <v>169</v>
      </c>
      <c r="P32" s="11" t="s">
        <v>145</v>
      </c>
      <c r="Q32" s="32" t="s">
        <v>128</v>
      </c>
      <c r="R32" s="12" t="s">
        <v>128</v>
      </c>
      <c r="S32" s="12" t="str">
        <f>+VLOOKUP(B32,[1]Crit!E$2:Q$126,13,FALSE)</f>
        <v>Cumple</v>
      </c>
      <c r="T32" s="13"/>
    </row>
    <row r="33" spans="1:20" x14ac:dyDescent="0.25">
      <c r="A33" s="3" t="s">
        <v>102</v>
      </c>
      <c r="B33" s="65" t="s">
        <v>106</v>
      </c>
      <c r="C33" s="1">
        <v>5</v>
      </c>
      <c r="D33" s="21">
        <v>0.8</v>
      </c>
      <c r="E33" s="6">
        <v>0.64090000000000003</v>
      </c>
      <c r="F33" s="6">
        <v>0.58909999999999996</v>
      </c>
      <c r="G33" s="7">
        <v>0.63629999999999998</v>
      </c>
      <c r="H33" s="32">
        <v>0.52079999999999993</v>
      </c>
      <c r="I33" s="11">
        <v>11626127348.809999</v>
      </c>
      <c r="J33" s="11">
        <v>6054628112.1399994</v>
      </c>
      <c r="K33" s="37">
        <v>0.13710430181750541</v>
      </c>
      <c r="L33" s="11">
        <v>6753367847</v>
      </c>
      <c r="M33" s="11">
        <v>-3918624194</v>
      </c>
      <c r="N33" s="19" t="s">
        <v>137</v>
      </c>
      <c r="O33" s="11" t="s">
        <v>216</v>
      </c>
      <c r="P33" s="11" t="s">
        <v>149</v>
      </c>
      <c r="Q33" s="32" t="s">
        <v>128</v>
      </c>
      <c r="R33" s="12" t="s">
        <v>128</v>
      </c>
      <c r="S33" s="12" t="str">
        <f>+VLOOKUP(B33,[1]Crit!E$2:Q$126,13,FALSE)</f>
        <v>Cumple</v>
      </c>
      <c r="T33" s="13"/>
    </row>
    <row r="34" spans="1:20" x14ac:dyDescent="0.25">
      <c r="A34" s="3" t="s">
        <v>13</v>
      </c>
      <c r="B34" s="65" t="s">
        <v>16</v>
      </c>
      <c r="C34" s="1">
        <v>6</v>
      </c>
      <c r="D34" s="21">
        <v>0.8</v>
      </c>
      <c r="E34" s="6">
        <v>0.73099999999999998</v>
      </c>
      <c r="F34" s="6">
        <v>0.66249999999999998</v>
      </c>
      <c r="G34" s="7">
        <v>0.56619999999999993</v>
      </c>
      <c r="H34" s="32">
        <v>0.5504</v>
      </c>
      <c r="I34" s="11">
        <v>2973870276.4200001</v>
      </c>
      <c r="J34" s="11">
        <v>1636816882.4400001</v>
      </c>
      <c r="K34" s="37">
        <v>0.31678440094370497</v>
      </c>
      <c r="L34" s="11">
        <v>1679322074</v>
      </c>
      <c r="M34" s="11">
        <v>-615728072</v>
      </c>
      <c r="N34" s="19" t="s">
        <v>137</v>
      </c>
      <c r="O34" s="11" t="s">
        <v>173</v>
      </c>
      <c r="P34" s="11" t="s">
        <v>150</v>
      </c>
      <c r="Q34" s="32" t="s">
        <v>128</v>
      </c>
      <c r="R34" s="12" t="s">
        <v>128</v>
      </c>
      <c r="S34" s="12" t="str">
        <f>+VLOOKUP(B34,[1]Crit!E$2:Q$126,13,FALSE)</f>
        <v>Cumple</v>
      </c>
      <c r="T34" s="13"/>
    </row>
    <row r="35" spans="1:20" x14ac:dyDescent="0.25">
      <c r="A35" s="3" t="s">
        <v>80</v>
      </c>
      <c r="B35" s="65" t="s">
        <v>141</v>
      </c>
      <c r="C35" s="1">
        <v>6</v>
      </c>
      <c r="D35" s="21">
        <v>0.8</v>
      </c>
      <c r="E35" s="5">
        <v>0.79310000000000003</v>
      </c>
      <c r="F35" s="6">
        <v>0.64150000000000007</v>
      </c>
      <c r="G35" s="7">
        <v>0.69030000000000002</v>
      </c>
      <c r="H35" s="32">
        <v>0.50209999999999999</v>
      </c>
      <c r="I35" s="11">
        <v>8091666182.1599998</v>
      </c>
      <c r="J35" s="11">
        <v>4062990128.9100003</v>
      </c>
      <c r="K35" s="37">
        <v>0.11334310009254224</v>
      </c>
      <c r="L35" s="11">
        <v>3607117396</v>
      </c>
      <c r="M35" s="11">
        <v>-368213935.5</v>
      </c>
      <c r="N35" s="19" t="s">
        <v>137</v>
      </c>
      <c r="O35" s="11" t="s">
        <v>202</v>
      </c>
      <c r="P35" s="11" t="s">
        <v>145</v>
      </c>
      <c r="Q35" s="32" t="s">
        <v>128</v>
      </c>
      <c r="R35" s="12" t="s">
        <v>128</v>
      </c>
      <c r="S35" s="12" t="str">
        <f>+VLOOKUP(B35,[1]Crit!E$2:Q$126,13,FALSE)</f>
        <v>Cumple</v>
      </c>
      <c r="T35" s="13"/>
    </row>
    <row r="36" spans="1:20" x14ac:dyDescent="0.25">
      <c r="A36" s="3" t="s">
        <v>58</v>
      </c>
      <c r="B36" s="65" t="s">
        <v>63</v>
      </c>
      <c r="C36" s="1">
        <v>6</v>
      </c>
      <c r="D36" s="21">
        <v>0.8</v>
      </c>
      <c r="E36" s="5">
        <v>0.76719999999999999</v>
      </c>
      <c r="F36" s="6">
        <v>0.72819999999999996</v>
      </c>
      <c r="G36" s="41">
        <v>0.78420000000000001</v>
      </c>
      <c r="H36" s="32">
        <v>0.73560000000000003</v>
      </c>
      <c r="I36" s="11">
        <v>3632878878.96</v>
      </c>
      <c r="J36" s="11">
        <v>2672467163.79</v>
      </c>
      <c r="K36" s="37">
        <v>0.41678570837282003</v>
      </c>
      <c r="L36" s="11">
        <v>107902079</v>
      </c>
      <c r="M36" s="11">
        <v>349495844.30999994</v>
      </c>
      <c r="N36" s="35" t="s">
        <v>138</v>
      </c>
      <c r="O36" s="11" t="s">
        <v>165</v>
      </c>
      <c r="P36" s="11" t="s">
        <v>166</v>
      </c>
      <c r="Q36" s="32" t="s">
        <v>128</v>
      </c>
      <c r="R36" s="12" t="s">
        <v>128</v>
      </c>
      <c r="S36" s="12" t="str">
        <f>+VLOOKUP(B36,[1]Crit!E$2:Q$126,13,FALSE)</f>
        <v>Cumple</v>
      </c>
      <c r="T36" s="13"/>
    </row>
    <row r="37" spans="1:20" x14ac:dyDescent="0.25">
      <c r="A37" s="3" t="s">
        <v>58</v>
      </c>
      <c r="B37" s="65" t="s">
        <v>64</v>
      </c>
      <c r="C37" s="1">
        <v>6</v>
      </c>
      <c r="D37" s="21">
        <v>0.8</v>
      </c>
      <c r="E37" s="6">
        <v>0.71739999999999993</v>
      </c>
      <c r="F37" s="6">
        <v>0.73450000000000004</v>
      </c>
      <c r="G37" s="7">
        <v>0.71609999999999996</v>
      </c>
      <c r="H37" s="32">
        <v>0.71219999999999994</v>
      </c>
      <c r="I37" s="11">
        <v>1446939456.5999999</v>
      </c>
      <c r="J37" s="11">
        <v>1030561779</v>
      </c>
      <c r="K37" s="37">
        <v>0.39806359372728439</v>
      </c>
      <c r="L37" s="11">
        <v>257779075</v>
      </c>
      <c r="M37" s="11">
        <v>40943400</v>
      </c>
      <c r="N37" s="35" t="s">
        <v>138</v>
      </c>
      <c r="O37" s="11" t="s">
        <v>165</v>
      </c>
      <c r="P37" s="11" t="s">
        <v>166</v>
      </c>
      <c r="Q37" s="32" t="s">
        <v>128</v>
      </c>
      <c r="R37" s="12" t="s">
        <v>128</v>
      </c>
      <c r="S37" s="12" t="str">
        <f>+VLOOKUP(B37,[1]Crit!E$2:Q$126,13,FALSE)</f>
        <v>Cumple</v>
      </c>
      <c r="T37" s="13"/>
    </row>
    <row r="38" spans="1:20" x14ac:dyDescent="0.25">
      <c r="A38" s="3" t="s">
        <v>80</v>
      </c>
      <c r="B38" s="65" t="s">
        <v>87</v>
      </c>
      <c r="C38" s="1">
        <v>6</v>
      </c>
      <c r="D38" s="21">
        <v>0.8</v>
      </c>
      <c r="E38" s="6">
        <v>0.66</v>
      </c>
      <c r="F38" s="6">
        <v>0.64390000000000003</v>
      </c>
      <c r="G38" s="7">
        <v>0.70819999999999994</v>
      </c>
      <c r="H38" s="32">
        <v>0.74890000000000001</v>
      </c>
      <c r="I38" s="11">
        <v>3949563097.04</v>
      </c>
      <c r="J38" s="11">
        <v>2957691720.7599998</v>
      </c>
      <c r="K38" s="37">
        <v>0.34113140286573695</v>
      </c>
      <c r="L38" s="11">
        <v>1780427</v>
      </c>
      <c r="M38" s="11">
        <v>-521026859.79000002</v>
      </c>
      <c r="N38" s="19" t="s">
        <v>137</v>
      </c>
      <c r="O38" s="11" t="s">
        <v>204</v>
      </c>
      <c r="P38" s="11" t="s">
        <v>145</v>
      </c>
      <c r="Q38" s="32" t="s">
        <v>128</v>
      </c>
      <c r="R38" s="12" t="s">
        <v>128</v>
      </c>
      <c r="S38" s="12" t="str">
        <f>+VLOOKUP(B38,[1]Crit!E$2:Q$126,13,FALSE)</f>
        <v>Cumple</v>
      </c>
      <c r="T38" s="13"/>
    </row>
    <row r="39" spans="1:20" x14ac:dyDescent="0.25">
      <c r="A39" s="3" t="s">
        <v>114</v>
      </c>
      <c r="B39" s="65" t="s">
        <v>119</v>
      </c>
      <c r="C39" s="1">
        <v>3</v>
      </c>
      <c r="D39" s="21">
        <v>0.7</v>
      </c>
      <c r="E39" s="6">
        <v>0.38840000000000002</v>
      </c>
      <c r="F39" s="6">
        <v>0.39770000000000005</v>
      </c>
      <c r="G39" s="7">
        <v>0.44069999999999998</v>
      </c>
      <c r="H39" s="32">
        <v>0.4667</v>
      </c>
      <c r="I39" s="11">
        <v>26385955371.450001</v>
      </c>
      <c r="J39" s="11">
        <v>12315572190.700001</v>
      </c>
      <c r="K39" s="37">
        <v>0</v>
      </c>
      <c r="L39" s="11">
        <v>10839810225</v>
      </c>
      <c r="M39" s="11">
        <v>-12635783127</v>
      </c>
      <c r="N39" s="19" t="s">
        <v>137</v>
      </c>
      <c r="O39" s="11" t="s">
        <v>224</v>
      </c>
      <c r="P39" s="11" t="s">
        <v>148</v>
      </c>
      <c r="Q39" s="32" t="s">
        <v>128</v>
      </c>
      <c r="R39" s="14" t="s">
        <v>129</v>
      </c>
      <c r="S39" s="14" t="s">
        <v>129</v>
      </c>
      <c r="T39" s="13"/>
    </row>
    <row r="40" spans="1:20" x14ac:dyDescent="0.25">
      <c r="A40" s="3" t="s">
        <v>41</v>
      </c>
      <c r="B40" s="66" t="s">
        <v>47</v>
      </c>
      <c r="C40" s="2">
        <v>6</v>
      </c>
      <c r="D40" s="21">
        <v>0.8</v>
      </c>
      <c r="E40" s="6">
        <v>0.63090000000000002</v>
      </c>
      <c r="F40" s="6">
        <v>0.74049999999999994</v>
      </c>
      <c r="G40" s="7">
        <v>0.71140000000000003</v>
      </c>
      <c r="H40" s="32">
        <v>0.65969999999999995</v>
      </c>
      <c r="I40" s="11">
        <v>3334935444.79</v>
      </c>
      <c r="J40" s="11">
        <v>2199907112.6900001</v>
      </c>
      <c r="K40" s="37">
        <v>0.5435667436477617</v>
      </c>
      <c r="L40" s="11">
        <v>3605365784</v>
      </c>
      <c r="M40" s="11">
        <v>-100208705.19</v>
      </c>
      <c r="N40" s="19" t="s">
        <v>137</v>
      </c>
      <c r="O40" s="11" t="s">
        <v>268</v>
      </c>
      <c r="P40" s="11" t="s">
        <v>145</v>
      </c>
      <c r="Q40" s="32" t="s">
        <v>128</v>
      </c>
      <c r="R40" s="12" t="s">
        <v>128</v>
      </c>
      <c r="S40" s="12" t="str">
        <f>+VLOOKUP(B40,[1]Crit!E$2:Q$126,13,FALSE)</f>
        <v>Cumple</v>
      </c>
      <c r="T40" s="13"/>
    </row>
    <row r="41" spans="1:20" x14ac:dyDescent="0.25">
      <c r="A41" s="3" t="s">
        <v>24</v>
      </c>
      <c r="B41" s="65" t="s">
        <v>131</v>
      </c>
      <c r="C41" s="1">
        <v>6</v>
      </c>
      <c r="D41" s="21">
        <v>0.8</v>
      </c>
      <c r="E41" s="6">
        <v>0.34570000000000001</v>
      </c>
      <c r="F41" s="6">
        <v>0.56999999999999995</v>
      </c>
      <c r="G41" s="7">
        <v>0.54720000000000002</v>
      </c>
      <c r="H41" s="32">
        <v>0.43810000000000004</v>
      </c>
      <c r="I41" s="11">
        <v>9986264092.6599998</v>
      </c>
      <c r="J41" s="11">
        <v>4374726903.4000006</v>
      </c>
      <c r="K41" s="37">
        <v>0.1108747965932346</v>
      </c>
      <c r="L41" s="11">
        <v>2756406994</v>
      </c>
      <c r="M41" s="11">
        <v>-1319129305.49</v>
      </c>
      <c r="N41" s="19" t="s">
        <v>137</v>
      </c>
      <c r="O41" s="11" t="s">
        <v>194</v>
      </c>
      <c r="P41" s="11" t="s">
        <v>145</v>
      </c>
      <c r="Q41" s="32" t="s">
        <v>128</v>
      </c>
      <c r="R41" s="12" t="s">
        <v>128</v>
      </c>
      <c r="S41" s="12" t="s">
        <v>128</v>
      </c>
      <c r="T41" s="13"/>
    </row>
    <row r="42" spans="1:20" x14ac:dyDescent="0.25">
      <c r="A42" s="3" t="s">
        <v>41</v>
      </c>
      <c r="B42" s="65" t="s">
        <v>142</v>
      </c>
      <c r="C42" s="1">
        <v>6</v>
      </c>
      <c r="D42" s="21">
        <v>0.8</v>
      </c>
      <c r="E42" s="6">
        <v>0.63460000000000005</v>
      </c>
      <c r="F42" s="6">
        <v>0.74180000000000001</v>
      </c>
      <c r="G42" s="7">
        <v>0.70669999999999999</v>
      </c>
      <c r="H42" s="32">
        <v>0.64910000000000001</v>
      </c>
      <c r="I42" s="11">
        <v>2558215254.9099998</v>
      </c>
      <c r="J42" s="11">
        <v>1660489707.0999997</v>
      </c>
      <c r="K42" s="37">
        <v>0.4585686473209899</v>
      </c>
      <c r="L42" s="11">
        <v>3278699429</v>
      </c>
      <c r="M42" s="11">
        <v>129992925.38</v>
      </c>
      <c r="N42" s="35" t="s">
        <v>138</v>
      </c>
      <c r="O42" s="11" t="s">
        <v>165</v>
      </c>
      <c r="P42" s="11" t="s">
        <v>166</v>
      </c>
      <c r="Q42" s="32" t="s">
        <v>128</v>
      </c>
      <c r="R42" s="12" t="s">
        <v>128</v>
      </c>
      <c r="S42" s="12" t="str">
        <f>+VLOOKUP(B42,[1]Crit!E$2:Q$126,13,FALSE)</f>
        <v>Cumple</v>
      </c>
      <c r="T42" s="13"/>
    </row>
    <row r="43" spans="1:20" x14ac:dyDescent="0.25">
      <c r="A43" s="3" t="s">
        <v>0</v>
      </c>
      <c r="B43" s="65" t="s">
        <v>3</v>
      </c>
      <c r="C43" s="1">
        <v>5</v>
      </c>
      <c r="D43" s="21">
        <v>0.8</v>
      </c>
      <c r="E43" s="6">
        <v>0.52380000000000004</v>
      </c>
      <c r="F43" s="6">
        <v>0.5363</v>
      </c>
      <c r="G43" s="7">
        <v>0.42409999999999998</v>
      </c>
      <c r="H43" s="32">
        <v>0.48450000000000004</v>
      </c>
      <c r="I43" s="11">
        <v>13883363670.139999</v>
      </c>
      <c r="J43" s="11">
        <v>6726932401.5699997</v>
      </c>
      <c r="K43" s="37">
        <v>9.9730469423483584E-2</v>
      </c>
      <c r="L43" s="11">
        <v>5778674170</v>
      </c>
      <c r="M43" s="11">
        <v>-335701721</v>
      </c>
      <c r="N43" s="19" t="s">
        <v>137</v>
      </c>
      <c r="O43" s="11" t="s">
        <v>191</v>
      </c>
      <c r="P43" s="11" t="s">
        <v>145</v>
      </c>
      <c r="Q43" s="32" t="s">
        <v>128</v>
      </c>
      <c r="R43" s="12" t="s">
        <v>128</v>
      </c>
      <c r="S43" s="12" t="str">
        <f>+VLOOKUP(B43,[1]Crit!E$2:Q$126,13,FALSE)</f>
        <v>Cumple</v>
      </c>
      <c r="T43" s="13"/>
    </row>
    <row r="44" spans="1:20" x14ac:dyDescent="0.25">
      <c r="A44" s="3" t="s">
        <v>58</v>
      </c>
      <c r="B44" s="65" t="s">
        <v>62</v>
      </c>
      <c r="C44" s="1">
        <v>4</v>
      </c>
      <c r="D44" s="21">
        <v>0.8</v>
      </c>
      <c r="E44" s="6">
        <v>0.53170000000000006</v>
      </c>
      <c r="F44" s="6">
        <v>0.47210000000000002</v>
      </c>
      <c r="G44" s="7">
        <v>0.48080000000000001</v>
      </c>
      <c r="H44" s="32">
        <v>0.47090000000000004</v>
      </c>
      <c r="I44" s="11">
        <v>22708710226.619999</v>
      </c>
      <c r="J44" s="11">
        <v>10694455096.870001</v>
      </c>
      <c r="K44" s="37">
        <v>5.438019569039193E-2</v>
      </c>
      <c r="L44" s="11">
        <v>8007379227</v>
      </c>
      <c r="M44" s="11">
        <v>-297262628</v>
      </c>
      <c r="N44" s="19" t="s">
        <v>137</v>
      </c>
      <c r="O44" s="11" t="s">
        <v>186</v>
      </c>
      <c r="P44" s="11" t="s">
        <v>145</v>
      </c>
      <c r="Q44" s="32" t="s">
        <v>128</v>
      </c>
      <c r="R44" s="12" t="s">
        <v>128</v>
      </c>
      <c r="S44" s="12" t="str">
        <f>+VLOOKUP(B44,[1]Crit!E$2:Q$126,13,FALSE)</f>
        <v>Cumple</v>
      </c>
      <c r="T44" s="13"/>
    </row>
    <row r="45" spans="1:20" x14ac:dyDescent="0.25">
      <c r="A45" s="3" t="s">
        <v>58</v>
      </c>
      <c r="B45" s="65" t="s">
        <v>71</v>
      </c>
      <c r="C45" s="1">
        <v>6</v>
      </c>
      <c r="D45" s="21">
        <v>0.8</v>
      </c>
      <c r="E45" s="6">
        <v>0.5726</v>
      </c>
      <c r="F45" s="6">
        <v>0.48229999999999995</v>
      </c>
      <c r="G45" s="7">
        <v>0.56409999999999993</v>
      </c>
      <c r="H45" s="32">
        <v>0.54849999999999999</v>
      </c>
      <c r="I45" s="11">
        <v>4599031586.7600002</v>
      </c>
      <c r="J45" s="11">
        <v>2522630701.1499996</v>
      </c>
      <c r="K45" s="37">
        <v>0.21481530537519128</v>
      </c>
      <c r="L45" s="11">
        <v>2589735317</v>
      </c>
      <c r="M45" s="11">
        <v>-140300476</v>
      </c>
      <c r="N45" s="19" t="s">
        <v>137</v>
      </c>
      <c r="O45" s="11" t="s">
        <v>189</v>
      </c>
      <c r="P45" s="11" t="s">
        <v>145</v>
      </c>
      <c r="Q45" s="32" t="s">
        <v>128</v>
      </c>
      <c r="R45" s="12" t="s">
        <v>128</v>
      </c>
      <c r="S45" s="12" t="str">
        <f>+VLOOKUP(B45,[1]Crit!E$2:Q$126,13,FALSE)</f>
        <v>Cumple</v>
      </c>
      <c r="T45" s="13"/>
    </row>
    <row r="46" spans="1:20" x14ac:dyDescent="0.25">
      <c r="A46" s="3" t="s">
        <v>58</v>
      </c>
      <c r="B46" s="65" t="s">
        <v>72</v>
      </c>
      <c r="C46" s="1">
        <v>3</v>
      </c>
      <c r="D46" s="21">
        <v>0.7</v>
      </c>
      <c r="E46" s="6">
        <v>0.33090000000000003</v>
      </c>
      <c r="F46" s="6">
        <v>0.2397</v>
      </c>
      <c r="G46" s="7">
        <v>0.27129999999999999</v>
      </c>
      <c r="H46" s="32">
        <v>0.27079999999999999</v>
      </c>
      <c r="I46" s="11">
        <v>27471992230.639999</v>
      </c>
      <c r="J46" s="11">
        <v>7438892510.21</v>
      </c>
      <c r="K46" s="37">
        <v>3.8334533264225007E-2</v>
      </c>
      <c r="L46" s="11">
        <v>6112884124</v>
      </c>
      <c r="M46" s="11">
        <v>3139527658</v>
      </c>
      <c r="N46" s="35" t="s">
        <v>138</v>
      </c>
      <c r="O46" s="11" t="s">
        <v>165</v>
      </c>
      <c r="P46" s="11" t="s">
        <v>166</v>
      </c>
      <c r="Q46" s="32" t="s">
        <v>128</v>
      </c>
      <c r="R46" s="12" t="s">
        <v>128</v>
      </c>
      <c r="S46" s="12" t="str">
        <f>+VLOOKUP(B46,[1]Crit!E$2:Q$126,13,FALSE)</f>
        <v>Cumple</v>
      </c>
      <c r="T46" s="13"/>
    </row>
    <row r="47" spans="1:20" x14ac:dyDescent="0.25">
      <c r="A47" s="3" t="s">
        <v>58</v>
      </c>
      <c r="B47" s="65" t="s">
        <v>78</v>
      </c>
      <c r="C47" s="1">
        <v>6</v>
      </c>
      <c r="D47" s="21">
        <v>0.8</v>
      </c>
      <c r="E47" s="6">
        <v>0.54280000000000006</v>
      </c>
      <c r="F47" s="6">
        <v>0.45179999999999998</v>
      </c>
      <c r="G47" s="7">
        <v>0.47490000000000004</v>
      </c>
      <c r="H47" s="32">
        <v>0.49109999999999998</v>
      </c>
      <c r="I47" s="11">
        <v>9140308701.5799999</v>
      </c>
      <c r="J47" s="11">
        <v>4488820663.0300007</v>
      </c>
      <c r="K47" s="37">
        <v>9.9686266924715106E-2</v>
      </c>
      <c r="L47" s="11">
        <v>2409710429</v>
      </c>
      <c r="M47" s="11">
        <v>16697142073.459999</v>
      </c>
      <c r="N47" s="35" t="s">
        <v>138</v>
      </c>
      <c r="O47" s="11" t="s">
        <v>165</v>
      </c>
      <c r="P47" s="11" t="s">
        <v>166</v>
      </c>
      <c r="Q47" s="32" t="s">
        <v>128</v>
      </c>
      <c r="R47" s="12" t="s">
        <v>128</v>
      </c>
      <c r="S47" s="12" t="str">
        <f>+VLOOKUP(B47,[1]Crit!E$2:Q$126,13,FALSE)</f>
        <v>Cumple</v>
      </c>
      <c r="T47" s="13"/>
    </row>
    <row r="48" spans="1:20" x14ac:dyDescent="0.25">
      <c r="A48" s="3" t="s">
        <v>24</v>
      </c>
      <c r="B48" s="65" t="s">
        <v>30</v>
      </c>
      <c r="C48" s="1">
        <v>6</v>
      </c>
      <c r="D48" s="21">
        <v>0.8</v>
      </c>
      <c r="E48" s="6">
        <v>0.67909999999999993</v>
      </c>
      <c r="F48" s="6">
        <v>0.66010000000000002</v>
      </c>
      <c r="G48" s="7">
        <v>0.65810000000000002</v>
      </c>
      <c r="H48" s="32">
        <v>0.65300000000000002</v>
      </c>
      <c r="I48" s="11">
        <v>5359003533.0900002</v>
      </c>
      <c r="J48" s="11">
        <v>3499259973</v>
      </c>
      <c r="K48" s="37">
        <v>0.13913451957925363</v>
      </c>
      <c r="L48" s="11">
        <v>4013838329</v>
      </c>
      <c r="M48" s="11">
        <v>845219228.26999998</v>
      </c>
      <c r="N48" s="35" t="s">
        <v>138</v>
      </c>
      <c r="O48" s="11" t="s">
        <v>165</v>
      </c>
      <c r="P48" s="11" t="s">
        <v>166</v>
      </c>
      <c r="Q48" s="32" t="s">
        <v>128</v>
      </c>
      <c r="R48" s="12" t="s">
        <v>128</v>
      </c>
      <c r="S48" s="12" t="str">
        <f>+VLOOKUP(B48,[1]Crit!E$2:Q$126,13,FALSE)</f>
        <v>Cumple</v>
      </c>
      <c r="T48" s="13"/>
    </row>
    <row r="49" spans="1:20" x14ac:dyDescent="0.25">
      <c r="A49" s="3" t="s">
        <v>114</v>
      </c>
      <c r="B49" s="65" t="s">
        <v>120</v>
      </c>
      <c r="C49" s="1">
        <v>1</v>
      </c>
      <c r="D49" s="21">
        <v>0.65</v>
      </c>
      <c r="E49" s="6">
        <v>0.25619999999999998</v>
      </c>
      <c r="F49" s="6">
        <v>0.26390000000000002</v>
      </c>
      <c r="G49" s="7">
        <v>0.35409999999999997</v>
      </c>
      <c r="H49" s="32">
        <v>0.31629999999999997</v>
      </c>
      <c r="I49" s="11">
        <v>227724538753.29999</v>
      </c>
      <c r="J49" s="11">
        <v>72023423028.830002</v>
      </c>
      <c r="K49" s="37">
        <v>0</v>
      </c>
      <c r="L49" s="11">
        <v>65362039609.029999</v>
      </c>
      <c r="M49" s="11">
        <v>-76880959838.820007</v>
      </c>
      <c r="N49" s="19" t="s">
        <v>137</v>
      </c>
      <c r="O49" s="11" t="s">
        <v>225</v>
      </c>
      <c r="P49" s="11" t="s">
        <v>148</v>
      </c>
      <c r="Q49" s="32" t="s">
        <v>128</v>
      </c>
      <c r="R49" s="12" t="s">
        <v>128</v>
      </c>
      <c r="S49" s="12" t="str">
        <f>+VLOOKUP(B49,[1]Crit!E$2:Q$126,13,FALSE)</f>
        <v>Cumple</v>
      </c>
      <c r="T49" s="15" t="s">
        <v>128</v>
      </c>
    </row>
    <row r="50" spans="1:20" x14ac:dyDescent="0.25">
      <c r="A50" s="3" t="s">
        <v>80</v>
      </c>
      <c r="B50" s="65" t="s">
        <v>88</v>
      </c>
      <c r="C50" s="1">
        <v>6</v>
      </c>
      <c r="D50" s="21">
        <v>0.8</v>
      </c>
      <c r="E50" s="39">
        <v>0.93209999999999993</v>
      </c>
      <c r="F50" s="5">
        <v>0.7661</v>
      </c>
      <c r="G50" s="7">
        <v>0.54139999999999999</v>
      </c>
      <c r="H50" s="32">
        <v>0.52479999999999993</v>
      </c>
      <c r="I50" s="11">
        <v>5784096022.7200003</v>
      </c>
      <c r="J50" s="11">
        <v>3035262010</v>
      </c>
      <c r="K50" s="37">
        <v>0.17468824554970785</v>
      </c>
      <c r="L50" s="11">
        <v>660367473</v>
      </c>
      <c r="M50" s="11">
        <v>-129183533.64999998</v>
      </c>
      <c r="N50" s="19" t="s">
        <v>137</v>
      </c>
      <c r="O50" s="11" t="s">
        <v>205</v>
      </c>
      <c r="P50" s="11" t="s">
        <v>145</v>
      </c>
      <c r="Q50" s="32" t="s">
        <v>128</v>
      </c>
      <c r="R50" s="12" t="s">
        <v>128</v>
      </c>
      <c r="S50" s="12" t="str">
        <f>+VLOOKUP(B50,[1]Crit!E$2:Q$126,13,FALSE)</f>
        <v>Cumple</v>
      </c>
      <c r="T50" s="13"/>
    </row>
    <row r="51" spans="1:20" x14ac:dyDescent="0.25">
      <c r="A51" s="3" t="s">
        <v>41</v>
      </c>
      <c r="B51" s="65" t="s">
        <v>48</v>
      </c>
      <c r="C51" s="1">
        <v>6</v>
      </c>
      <c r="D51" s="21">
        <v>0.8</v>
      </c>
      <c r="E51" s="6">
        <v>0.63869999999999993</v>
      </c>
      <c r="F51" s="6">
        <v>0.66400000000000003</v>
      </c>
      <c r="G51" s="7">
        <v>0.67299999999999993</v>
      </c>
      <c r="H51" s="32">
        <v>0.63400000000000001</v>
      </c>
      <c r="I51" s="11">
        <v>3235981278</v>
      </c>
      <c r="J51" s="11">
        <v>2051630917.0999999</v>
      </c>
      <c r="K51" s="37">
        <v>0.43328508280695932</v>
      </c>
      <c r="L51" s="11">
        <v>2154136408.5999999</v>
      </c>
      <c r="M51" s="11">
        <v>373478639.13</v>
      </c>
      <c r="N51" s="35" t="s">
        <v>138</v>
      </c>
      <c r="O51" s="11" t="s">
        <v>165</v>
      </c>
      <c r="P51" s="11" t="s">
        <v>166</v>
      </c>
      <c r="Q51" s="32" t="s">
        <v>128</v>
      </c>
      <c r="R51" s="12" t="s">
        <v>128</v>
      </c>
      <c r="S51" s="12" t="str">
        <f>+VLOOKUP(B51,[1]Crit!E$2:Q$126,13,FALSE)</f>
        <v>Cumple</v>
      </c>
      <c r="T51" s="13"/>
    </row>
    <row r="52" spans="1:20" x14ac:dyDescent="0.25">
      <c r="A52" s="3" t="s">
        <v>41</v>
      </c>
      <c r="B52" s="65" t="s">
        <v>49</v>
      </c>
      <c r="C52" s="1">
        <v>6</v>
      </c>
      <c r="D52" s="21">
        <v>0.8</v>
      </c>
      <c r="E52" s="6">
        <v>0.748</v>
      </c>
      <c r="F52" s="6">
        <v>0.73150000000000004</v>
      </c>
      <c r="G52" s="7">
        <v>0.7095999999999999</v>
      </c>
      <c r="H52" s="32">
        <v>0.70219999999999994</v>
      </c>
      <c r="I52" s="11">
        <v>1956449169</v>
      </c>
      <c r="J52" s="11">
        <v>1373896563.9699998</v>
      </c>
      <c r="K52" s="37">
        <v>0.51930829131600098</v>
      </c>
      <c r="L52" s="11">
        <v>162771919</v>
      </c>
      <c r="M52" s="11">
        <v>-305458553.43000001</v>
      </c>
      <c r="N52" s="19" t="s">
        <v>137</v>
      </c>
      <c r="O52" s="11" t="s">
        <v>269</v>
      </c>
      <c r="P52" s="11" t="s">
        <v>148</v>
      </c>
      <c r="Q52" s="32" t="s">
        <v>128</v>
      </c>
      <c r="R52" s="12" t="s">
        <v>128</v>
      </c>
      <c r="S52" s="12" t="str">
        <f>+VLOOKUP(B52,[1]Crit!E$2:Q$126,13,FALSE)</f>
        <v>Cumple</v>
      </c>
      <c r="T52" s="13"/>
    </row>
    <row r="53" spans="1:20" x14ac:dyDescent="0.25">
      <c r="A53" s="3" t="s">
        <v>114</v>
      </c>
      <c r="B53" s="65" t="s">
        <v>121</v>
      </c>
      <c r="C53" s="1">
        <v>3</v>
      </c>
      <c r="D53" s="21">
        <v>0.7</v>
      </c>
      <c r="E53" s="6">
        <v>0.48369999999999996</v>
      </c>
      <c r="F53" s="6">
        <v>0.53149999999999997</v>
      </c>
      <c r="G53" s="7">
        <v>0.39929999999999999</v>
      </c>
      <c r="H53" s="32">
        <v>0.56810000000000005</v>
      </c>
      <c r="I53" s="11">
        <v>28792516130.93</v>
      </c>
      <c r="J53" s="11">
        <v>16357809112.279999</v>
      </c>
      <c r="K53" s="37">
        <v>0</v>
      </c>
      <c r="L53" s="11">
        <v>15722823971</v>
      </c>
      <c r="M53" s="11">
        <v>-3880808594.4200001</v>
      </c>
      <c r="N53" s="19" t="s">
        <v>137</v>
      </c>
      <c r="O53" s="11" t="s">
        <v>226</v>
      </c>
      <c r="P53" s="11" t="s">
        <v>145</v>
      </c>
      <c r="Q53" s="32" t="s">
        <v>128</v>
      </c>
      <c r="R53" s="12" t="s">
        <v>128</v>
      </c>
      <c r="S53" s="12" t="str">
        <f>+VLOOKUP(B53,[1]Crit!E$2:Q$126,13,FALSE)</f>
        <v>Cumple</v>
      </c>
      <c r="T53" s="13"/>
    </row>
    <row r="54" spans="1:20" x14ac:dyDescent="0.25">
      <c r="A54" s="3" t="s">
        <v>24</v>
      </c>
      <c r="B54" s="65" t="s">
        <v>31</v>
      </c>
      <c r="C54" s="1">
        <v>6</v>
      </c>
      <c r="D54" s="21">
        <v>0.8</v>
      </c>
      <c r="E54" s="5">
        <v>0.77099999999999991</v>
      </c>
      <c r="F54" s="6">
        <v>0.65</v>
      </c>
      <c r="G54" s="41">
        <v>0.75739999999999996</v>
      </c>
      <c r="H54" s="34">
        <v>0.79530000000000001</v>
      </c>
      <c r="I54" s="11">
        <v>3992473442.2199998</v>
      </c>
      <c r="J54" s="11">
        <v>3175228753.0999999</v>
      </c>
      <c r="K54" s="37">
        <v>0.34526666788132926</v>
      </c>
      <c r="L54" s="11">
        <v>1754911463</v>
      </c>
      <c r="M54" s="11">
        <v>213956274</v>
      </c>
      <c r="N54" s="35" t="s">
        <v>138</v>
      </c>
      <c r="O54" s="11" t="s">
        <v>259</v>
      </c>
      <c r="P54" s="11" t="s">
        <v>145</v>
      </c>
      <c r="Q54" s="34" t="s">
        <v>144</v>
      </c>
      <c r="R54" s="12" t="s">
        <v>128</v>
      </c>
      <c r="S54" s="12" t="str">
        <f>+VLOOKUP(B54,[1]Crit!E$2:Q$126,13,FALSE)</f>
        <v>Cumple</v>
      </c>
      <c r="T54" s="13"/>
    </row>
    <row r="55" spans="1:20" x14ac:dyDescent="0.25">
      <c r="A55" s="3" t="s">
        <v>58</v>
      </c>
      <c r="B55" s="65" t="s">
        <v>65</v>
      </c>
      <c r="C55" s="1">
        <v>6</v>
      </c>
      <c r="D55" s="21">
        <v>0.8</v>
      </c>
      <c r="E55" s="39">
        <v>0.81680000000000008</v>
      </c>
      <c r="F55" s="6">
        <v>0.70469999999999999</v>
      </c>
      <c r="G55" s="7">
        <v>0.74519999999999997</v>
      </c>
      <c r="H55" s="32">
        <v>0.74560000000000004</v>
      </c>
      <c r="I55" s="11">
        <v>1932449728.0899999</v>
      </c>
      <c r="J55" s="11">
        <v>1440906314.3499999</v>
      </c>
      <c r="K55" s="37">
        <v>0.50476815868535285</v>
      </c>
      <c r="L55" s="11">
        <v>1034017559</v>
      </c>
      <c r="M55" s="11">
        <v>-222708881</v>
      </c>
      <c r="N55" s="19" t="s">
        <v>137</v>
      </c>
      <c r="O55" s="11" t="s">
        <v>187</v>
      </c>
      <c r="P55" s="11" t="s">
        <v>145</v>
      </c>
      <c r="Q55" s="32" t="s">
        <v>128</v>
      </c>
      <c r="R55" s="12" t="s">
        <v>128</v>
      </c>
      <c r="S55" s="12" t="str">
        <f>+VLOOKUP(B55,[1]Crit!E$2:Q$126,13,FALSE)</f>
        <v>Cumple</v>
      </c>
      <c r="T55" s="13"/>
    </row>
    <row r="56" spans="1:20" x14ac:dyDescent="0.25">
      <c r="A56" s="3" t="s">
        <v>24</v>
      </c>
      <c r="B56" s="65" t="s">
        <v>32</v>
      </c>
      <c r="C56" s="1">
        <v>6</v>
      </c>
      <c r="D56" s="21">
        <v>0.8</v>
      </c>
      <c r="E56" s="5">
        <v>0.76269999999999993</v>
      </c>
      <c r="F56" s="6">
        <v>0.74230000000000007</v>
      </c>
      <c r="G56" s="7">
        <v>0.62590000000000001</v>
      </c>
      <c r="H56" s="34">
        <v>0.75329999999999997</v>
      </c>
      <c r="I56" s="11">
        <v>2262999408.27</v>
      </c>
      <c r="J56" s="11">
        <v>1704607489.8400002</v>
      </c>
      <c r="K56" s="37">
        <v>0.47566335813710953</v>
      </c>
      <c r="L56" s="11">
        <v>1232324216</v>
      </c>
      <c r="M56" s="11">
        <v>370034262</v>
      </c>
      <c r="N56" s="35" t="s">
        <v>138</v>
      </c>
      <c r="O56" s="11" t="s">
        <v>165</v>
      </c>
      <c r="P56" s="11" t="s">
        <v>145</v>
      </c>
      <c r="Q56" s="34" t="s">
        <v>144</v>
      </c>
      <c r="R56" s="12" t="s">
        <v>128</v>
      </c>
      <c r="S56" s="12" t="str">
        <f>+VLOOKUP(B56,[1]Crit!E$2:Q$126,13,FALSE)</f>
        <v>Cumple</v>
      </c>
      <c r="T56" s="13"/>
    </row>
    <row r="57" spans="1:20" x14ac:dyDescent="0.25">
      <c r="A57" s="3" t="s">
        <v>58</v>
      </c>
      <c r="B57" s="65" t="s">
        <v>66</v>
      </c>
      <c r="C57" s="1">
        <v>3</v>
      </c>
      <c r="D57" s="21">
        <v>0.7</v>
      </c>
      <c r="E57" s="6">
        <v>0.18049999999999999</v>
      </c>
      <c r="F57" s="6">
        <v>0.24</v>
      </c>
      <c r="G57" s="7">
        <v>0.2291</v>
      </c>
      <c r="H57" s="32">
        <v>0.25559999999999999</v>
      </c>
      <c r="I57" s="11">
        <v>30030487929.369999</v>
      </c>
      <c r="J57" s="11">
        <v>7674840678</v>
      </c>
      <c r="K57" s="37">
        <v>0</v>
      </c>
      <c r="L57" s="11">
        <v>6672031754</v>
      </c>
      <c r="M57" s="11">
        <v>4330582171</v>
      </c>
      <c r="N57" s="35" t="s">
        <v>138</v>
      </c>
      <c r="O57" s="11" t="s">
        <v>165</v>
      </c>
      <c r="P57" s="11" t="s">
        <v>166</v>
      </c>
      <c r="Q57" s="32" t="s">
        <v>128</v>
      </c>
      <c r="R57" s="12" t="s">
        <v>128</v>
      </c>
      <c r="S57" s="12" t="str">
        <f>+VLOOKUP(B57,[1]Crit!E$2:Q$126,13,FALSE)</f>
        <v>Cumple</v>
      </c>
      <c r="T57" s="13"/>
    </row>
    <row r="58" spans="1:20" x14ac:dyDescent="0.25">
      <c r="A58" s="3" t="s">
        <v>58</v>
      </c>
      <c r="B58" s="65" t="s">
        <v>67</v>
      </c>
      <c r="C58" s="1">
        <v>6</v>
      </c>
      <c r="D58" s="21">
        <v>0.8</v>
      </c>
      <c r="E58" s="6">
        <v>0.48219999999999996</v>
      </c>
      <c r="F58" s="6">
        <v>0.43</v>
      </c>
      <c r="G58" s="7">
        <v>0.46039999999999998</v>
      </c>
      <c r="H58" s="32">
        <v>0.54820000000000002</v>
      </c>
      <c r="I58" s="11">
        <v>5259608753.4499998</v>
      </c>
      <c r="J58" s="11">
        <v>2883419025.1699996</v>
      </c>
      <c r="K58" s="37">
        <v>0.1128004851332028</v>
      </c>
      <c r="L58" s="11">
        <v>1152879531</v>
      </c>
      <c r="M58" s="11">
        <v>1219616085</v>
      </c>
      <c r="N58" s="35" t="s">
        <v>138</v>
      </c>
      <c r="O58" s="11" t="s">
        <v>165</v>
      </c>
      <c r="P58" s="11" t="s">
        <v>166</v>
      </c>
      <c r="Q58" s="32" t="s">
        <v>128</v>
      </c>
      <c r="R58" s="12" t="s">
        <v>128</v>
      </c>
      <c r="S58" s="12" t="str">
        <f>+VLOOKUP(B58,[1]Crit!E$2:Q$126,13,FALSE)</f>
        <v>Cumple</v>
      </c>
      <c r="T58" s="13"/>
    </row>
    <row r="59" spans="1:20" x14ac:dyDescent="0.25">
      <c r="A59" s="3" t="s">
        <v>41</v>
      </c>
      <c r="B59" s="66" t="s">
        <v>50</v>
      </c>
      <c r="C59" s="2">
        <v>6</v>
      </c>
      <c r="D59" s="21">
        <v>0.8</v>
      </c>
      <c r="E59" s="5">
        <v>0.77540000000000009</v>
      </c>
      <c r="F59" s="5">
        <v>0.75900000000000001</v>
      </c>
      <c r="G59" s="42">
        <v>0.84340000000000004</v>
      </c>
      <c r="H59" s="34">
        <v>0.78280000000000005</v>
      </c>
      <c r="I59" s="11">
        <v>1598640849.8199999</v>
      </c>
      <c r="J59" s="11">
        <v>1251425608.9400001</v>
      </c>
      <c r="K59" s="37">
        <v>0.63397455989199547</v>
      </c>
      <c r="L59" s="11">
        <v>1529894405</v>
      </c>
      <c r="M59" s="11">
        <v>-139360809</v>
      </c>
      <c r="N59" s="19" t="s">
        <v>137</v>
      </c>
      <c r="O59" s="11" t="s">
        <v>180</v>
      </c>
      <c r="P59" s="11" t="s">
        <v>145</v>
      </c>
      <c r="Q59" s="34" t="s">
        <v>144</v>
      </c>
      <c r="R59" s="12" t="s">
        <v>128</v>
      </c>
      <c r="S59" s="12" t="str">
        <f>+VLOOKUP(B59,[1]Crit!E$2:Q$126,13,FALSE)</f>
        <v>Cumple</v>
      </c>
      <c r="T59" s="13"/>
    </row>
    <row r="60" spans="1:20" x14ac:dyDescent="0.25">
      <c r="A60" s="3" t="s">
        <v>80</v>
      </c>
      <c r="B60" s="65" t="s">
        <v>89</v>
      </c>
      <c r="C60" s="1">
        <v>6</v>
      </c>
      <c r="D60" s="21">
        <v>0.8</v>
      </c>
      <c r="E60" s="6">
        <v>0.61260000000000003</v>
      </c>
      <c r="F60" s="6">
        <v>0.51919999999999999</v>
      </c>
      <c r="G60" s="7">
        <v>0.50180000000000002</v>
      </c>
      <c r="H60" s="32">
        <v>0.73809999999999998</v>
      </c>
      <c r="I60" s="11">
        <v>1776560727.47</v>
      </c>
      <c r="J60" s="11">
        <v>1311287406</v>
      </c>
      <c r="K60" s="37">
        <v>0.51877465135261647</v>
      </c>
      <c r="L60" s="11">
        <v>198114646</v>
      </c>
      <c r="M60" s="11">
        <v>496499244.81999999</v>
      </c>
      <c r="N60" s="35" t="s">
        <v>138</v>
      </c>
      <c r="O60" s="11" t="s">
        <v>165</v>
      </c>
      <c r="P60" s="11" t="s">
        <v>166</v>
      </c>
      <c r="Q60" s="32" t="s">
        <v>128</v>
      </c>
      <c r="R60" s="12" t="s">
        <v>128</v>
      </c>
      <c r="S60" s="12" t="str">
        <f>+VLOOKUP(B60,[1]Crit!E$2:Q$126,13,FALSE)</f>
        <v>Cumple</v>
      </c>
      <c r="T60" s="13"/>
    </row>
    <row r="61" spans="1:20" x14ac:dyDescent="0.25">
      <c r="A61" s="3" t="s">
        <v>114</v>
      </c>
      <c r="B61" s="65" t="s">
        <v>122</v>
      </c>
      <c r="C61" s="1">
        <v>1</v>
      </c>
      <c r="D61" s="21">
        <v>0.65</v>
      </c>
      <c r="E61" s="6">
        <v>0.38500000000000001</v>
      </c>
      <c r="F61" s="6">
        <v>0.312</v>
      </c>
      <c r="G61" s="7">
        <v>0.3382</v>
      </c>
      <c r="H61" s="32">
        <v>0.33770000000000006</v>
      </c>
      <c r="I61" s="11">
        <v>195544448575.98999</v>
      </c>
      <c r="J61" s="11">
        <v>66032430529</v>
      </c>
      <c r="K61" s="37">
        <v>0</v>
      </c>
      <c r="L61" s="11">
        <v>118432265668</v>
      </c>
      <c r="M61" s="11">
        <v>-75565269201</v>
      </c>
      <c r="N61" s="19" t="s">
        <v>137</v>
      </c>
      <c r="O61" s="11" t="s">
        <v>227</v>
      </c>
      <c r="P61" s="11" t="s">
        <v>148</v>
      </c>
      <c r="Q61" s="32" t="s">
        <v>128</v>
      </c>
      <c r="R61" s="12" t="s">
        <v>128</v>
      </c>
      <c r="S61" s="12" t="str">
        <f>+VLOOKUP(B61,[1]Crit!E$2:Q$126,13,FALSE)</f>
        <v>Cumple</v>
      </c>
      <c r="T61" s="15" t="s">
        <v>128</v>
      </c>
    </row>
    <row r="62" spans="1:20" x14ac:dyDescent="0.25">
      <c r="A62" s="3" t="s">
        <v>24</v>
      </c>
      <c r="B62" s="65" t="s">
        <v>33</v>
      </c>
      <c r="C62" s="1">
        <v>6</v>
      </c>
      <c r="D62" s="21">
        <v>0.8</v>
      </c>
      <c r="E62" s="6">
        <v>0.41670000000000001</v>
      </c>
      <c r="F62" s="6">
        <v>0.50490000000000002</v>
      </c>
      <c r="G62" s="7">
        <v>0.48909999999999998</v>
      </c>
      <c r="H62" s="32">
        <v>0.50249999999999995</v>
      </c>
      <c r="I62" s="11">
        <v>7082203878.75</v>
      </c>
      <c r="J62" s="11">
        <v>3558732125.5599999</v>
      </c>
      <c r="K62" s="37">
        <v>0.27165210038256693</v>
      </c>
      <c r="L62" s="11">
        <v>2250628261</v>
      </c>
      <c r="M62" s="11">
        <v>1842670969.5799999</v>
      </c>
      <c r="N62" s="35" t="s">
        <v>138</v>
      </c>
      <c r="O62" s="11" t="s">
        <v>165</v>
      </c>
      <c r="P62" s="11" t="s">
        <v>166</v>
      </c>
      <c r="Q62" s="32" t="s">
        <v>128</v>
      </c>
      <c r="R62" s="12" t="s">
        <v>128</v>
      </c>
      <c r="S62" s="12" t="str">
        <f>+VLOOKUP(B62,[1]Crit!E$2:Q$126,13,FALSE)</f>
        <v>Cumple</v>
      </c>
      <c r="T62" s="13"/>
    </row>
    <row r="63" spans="1:20" x14ac:dyDescent="0.25">
      <c r="A63" s="3" t="s">
        <v>80</v>
      </c>
      <c r="B63" s="65" t="s">
        <v>90</v>
      </c>
      <c r="C63" s="1">
        <v>6</v>
      </c>
      <c r="D63" s="21">
        <v>0.8</v>
      </c>
      <c r="E63" s="6">
        <v>0.61980000000000002</v>
      </c>
      <c r="F63" s="6">
        <v>0.73280000000000001</v>
      </c>
      <c r="G63" s="7">
        <v>0.65560000000000007</v>
      </c>
      <c r="H63" s="32">
        <v>0.70180000000000009</v>
      </c>
      <c r="I63" s="11">
        <v>3333646468.0500002</v>
      </c>
      <c r="J63" s="11">
        <v>2339514375.5300002</v>
      </c>
      <c r="K63" s="37">
        <v>0.28360420340343651</v>
      </c>
      <c r="L63" s="11">
        <v>794970527</v>
      </c>
      <c r="M63" s="11">
        <v>-297713198</v>
      </c>
      <c r="N63" s="19" t="s">
        <v>137</v>
      </c>
      <c r="O63" s="11" t="s">
        <v>206</v>
      </c>
      <c r="P63" s="11" t="s">
        <v>145</v>
      </c>
      <c r="Q63" s="32" t="s">
        <v>128</v>
      </c>
      <c r="R63" s="12" t="s">
        <v>128</v>
      </c>
      <c r="S63" s="12" t="str">
        <f>+VLOOKUP(B63,[1]Crit!E$2:Q$126,13,FALSE)</f>
        <v>Cumple</v>
      </c>
      <c r="T63" s="13"/>
    </row>
    <row r="64" spans="1:20" x14ac:dyDescent="0.25">
      <c r="A64" s="3" t="s">
        <v>80</v>
      </c>
      <c r="B64" s="65" t="s">
        <v>91</v>
      </c>
      <c r="C64" s="1">
        <v>6</v>
      </c>
      <c r="D64" s="21">
        <v>0.8</v>
      </c>
      <c r="E64" s="6">
        <v>0.74769999999999992</v>
      </c>
      <c r="F64" s="5">
        <v>0.79200000000000004</v>
      </c>
      <c r="G64" s="7">
        <v>0.67749999999999999</v>
      </c>
      <c r="H64" s="32">
        <v>0.54720000000000002</v>
      </c>
      <c r="I64" s="11">
        <v>4105044910.5799999</v>
      </c>
      <c r="J64" s="11">
        <v>2246385954.54</v>
      </c>
      <c r="K64" s="37">
        <v>0.26323707134481084</v>
      </c>
      <c r="L64" s="11">
        <v>1289422565</v>
      </c>
      <c r="M64" s="11">
        <v>1275251648.8700001</v>
      </c>
      <c r="N64" s="35" t="s">
        <v>138</v>
      </c>
      <c r="O64" s="11" t="s">
        <v>165</v>
      </c>
      <c r="P64" s="11" t="s">
        <v>166</v>
      </c>
      <c r="Q64" s="32" t="s">
        <v>128</v>
      </c>
      <c r="R64" s="12" t="s">
        <v>128</v>
      </c>
      <c r="S64" s="12" t="str">
        <f>+VLOOKUP(B64,[1]Crit!E$2:Q$126,13,FALSE)</f>
        <v>Cumple</v>
      </c>
      <c r="T64" s="13"/>
    </row>
    <row r="65" spans="1:20" x14ac:dyDescent="0.25">
      <c r="A65" s="3" t="s">
        <v>58</v>
      </c>
      <c r="B65" s="65" t="s">
        <v>133</v>
      </c>
      <c r="C65" s="1">
        <v>3</v>
      </c>
      <c r="D65" s="21">
        <v>0.7</v>
      </c>
      <c r="E65" s="6">
        <v>0.4163</v>
      </c>
      <c r="F65" s="6">
        <v>0.35</v>
      </c>
      <c r="G65" s="7">
        <v>0.35039999999999999</v>
      </c>
      <c r="H65" s="32">
        <v>0.35479999999999995</v>
      </c>
      <c r="I65" s="11">
        <v>28105050591.700001</v>
      </c>
      <c r="J65" s="11">
        <v>9972028615.9500008</v>
      </c>
      <c r="K65" s="37">
        <v>2.429297637349323E-3</v>
      </c>
      <c r="L65" s="11">
        <v>0</v>
      </c>
      <c r="M65" s="11">
        <v>-1292858016</v>
      </c>
      <c r="N65" s="19" t="s">
        <v>137</v>
      </c>
      <c r="O65" s="11" t="s">
        <v>188</v>
      </c>
      <c r="P65" s="11" t="s">
        <v>145</v>
      </c>
      <c r="Q65" s="32" t="s">
        <v>128</v>
      </c>
      <c r="R65" s="12" t="s">
        <v>128</v>
      </c>
      <c r="S65" s="12" t="s">
        <v>128</v>
      </c>
      <c r="T65" s="13"/>
    </row>
    <row r="66" spans="1:20" x14ac:dyDescent="0.25">
      <c r="A66" s="3" t="s">
        <v>114</v>
      </c>
      <c r="B66" s="65" t="s">
        <v>123</v>
      </c>
      <c r="C66" s="1">
        <v>2</v>
      </c>
      <c r="D66" s="21">
        <v>0.7</v>
      </c>
      <c r="E66" s="6">
        <v>0.35630000000000001</v>
      </c>
      <c r="F66" s="6">
        <v>0.39630000000000004</v>
      </c>
      <c r="G66" s="7">
        <v>0.49780000000000002</v>
      </c>
      <c r="H66" s="32">
        <v>0.42719999999999997</v>
      </c>
      <c r="I66" s="11">
        <v>49480811632.82</v>
      </c>
      <c r="J66" s="11">
        <v>21136983728.189999</v>
      </c>
      <c r="K66" s="37">
        <v>0</v>
      </c>
      <c r="L66" s="11">
        <v>12819234752</v>
      </c>
      <c r="M66" s="11">
        <v>4174030426.4500003</v>
      </c>
      <c r="N66" s="35" t="s">
        <v>138</v>
      </c>
      <c r="O66" s="11" t="s">
        <v>165</v>
      </c>
      <c r="P66" s="11" t="s">
        <v>166</v>
      </c>
      <c r="Q66" s="32" t="s">
        <v>128</v>
      </c>
      <c r="R66" s="12" t="s">
        <v>128</v>
      </c>
      <c r="S66" s="12" t="str">
        <f>+VLOOKUP(B66,[1]Crit!E$2:Q$126,13,FALSE)</f>
        <v>Cumple</v>
      </c>
      <c r="T66" s="13"/>
    </row>
    <row r="67" spans="1:20" x14ac:dyDescent="0.25">
      <c r="A67" s="3" t="s">
        <v>80</v>
      </c>
      <c r="B67" s="65" t="s">
        <v>92</v>
      </c>
      <c r="C67" s="1">
        <v>6</v>
      </c>
      <c r="D67" s="20">
        <v>0.8</v>
      </c>
      <c r="E67" s="6">
        <v>0.68840000000000001</v>
      </c>
      <c r="F67" s="5">
        <v>0.77450000000000008</v>
      </c>
      <c r="G67" s="42">
        <v>0.90129999999999999</v>
      </c>
      <c r="H67" s="32">
        <v>0.60809999999999997</v>
      </c>
      <c r="I67" s="11">
        <v>5869336823.8100004</v>
      </c>
      <c r="J67" s="11">
        <v>3569283253.4000001</v>
      </c>
      <c r="K67" s="37">
        <v>0.13798728362538723</v>
      </c>
      <c r="L67" s="11">
        <v>3185288661.1500001</v>
      </c>
      <c r="M67" s="11">
        <v>-945424918</v>
      </c>
      <c r="N67" s="19" t="s">
        <v>137</v>
      </c>
      <c r="O67" s="11" t="s">
        <v>207</v>
      </c>
      <c r="P67" s="11" t="s">
        <v>155</v>
      </c>
      <c r="Q67" s="32" t="s">
        <v>128</v>
      </c>
      <c r="R67" s="12" t="s">
        <v>128</v>
      </c>
      <c r="S67" s="12" t="s">
        <v>128</v>
      </c>
      <c r="T67" s="13"/>
    </row>
    <row r="68" spans="1:20" x14ac:dyDescent="0.25">
      <c r="A68" s="3" t="s">
        <v>58</v>
      </c>
      <c r="B68" s="65" t="s">
        <v>68</v>
      </c>
      <c r="C68" s="1">
        <v>6</v>
      </c>
      <c r="D68" s="21">
        <v>0.8</v>
      </c>
      <c r="E68" s="6">
        <v>0.52780000000000005</v>
      </c>
      <c r="F68" s="6">
        <v>0.43369999999999997</v>
      </c>
      <c r="G68" s="7">
        <v>0.47970000000000002</v>
      </c>
      <c r="H68" s="32">
        <v>0.54820000000000002</v>
      </c>
      <c r="I68" s="11">
        <v>5609220903.1099997</v>
      </c>
      <c r="J68" s="11">
        <v>3075226873.2800002</v>
      </c>
      <c r="K68" s="37">
        <v>0.19071763075097795</v>
      </c>
      <c r="L68" s="11">
        <v>4155888681</v>
      </c>
      <c r="M68" s="11">
        <v>438804641.95999998</v>
      </c>
      <c r="N68" s="35" t="s">
        <v>138</v>
      </c>
      <c r="O68" s="11" t="s">
        <v>165</v>
      </c>
      <c r="P68" s="11" t="s">
        <v>166</v>
      </c>
      <c r="Q68" s="32" t="s">
        <v>128</v>
      </c>
      <c r="R68" s="12" t="s">
        <v>128</v>
      </c>
      <c r="S68" s="12" t="str">
        <f>+VLOOKUP(B68,[1]Crit!E$2:Q$126,13,FALSE)</f>
        <v>Cumple</v>
      </c>
      <c r="T68" s="13"/>
    </row>
    <row r="69" spans="1:20" x14ac:dyDescent="0.25">
      <c r="A69" s="3" t="s">
        <v>41</v>
      </c>
      <c r="B69" s="65" t="s">
        <v>51</v>
      </c>
      <c r="C69" s="1">
        <v>6</v>
      </c>
      <c r="D69" s="20">
        <v>0.8</v>
      </c>
      <c r="E69" s="39">
        <v>0.86329999999999996</v>
      </c>
      <c r="F69" s="6">
        <v>0.64900000000000002</v>
      </c>
      <c r="G69" s="7">
        <v>0.66010000000000002</v>
      </c>
      <c r="H69" s="32">
        <v>0.63890000000000002</v>
      </c>
      <c r="I69" s="11">
        <v>2151204129.0999999</v>
      </c>
      <c r="J69" s="11">
        <v>1374446588.1599998</v>
      </c>
      <c r="K69" s="37">
        <v>0.42991083435067584</v>
      </c>
      <c r="L69" s="11">
        <v>127133426</v>
      </c>
      <c r="M69" s="11">
        <v>-1851066910.96</v>
      </c>
      <c r="N69" s="19" t="s">
        <v>137</v>
      </c>
      <c r="O69" s="11" t="s">
        <v>183</v>
      </c>
      <c r="P69" s="11" t="s">
        <v>153</v>
      </c>
      <c r="Q69" s="32" t="s">
        <v>128</v>
      </c>
      <c r="R69" s="12" t="s">
        <v>128</v>
      </c>
      <c r="S69" s="12" t="str">
        <f>+VLOOKUP(B69,[1]Crit!E$2:Q$126,13,FALSE)</f>
        <v>Cumple</v>
      </c>
      <c r="T69" s="13"/>
    </row>
    <row r="70" spans="1:20" x14ac:dyDescent="0.25">
      <c r="A70" s="3" t="s">
        <v>7</v>
      </c>
      <c r="B70" s="65" t="s">
        <v>9</v>
      </c>
      <c r="C70" s="1">
        <v>6</v>
      </c>
      <c r="D70" s="21">
        <v>0.8</v>
      </c>
      <c r="E70" s="6">
        <v>0.54330000000000001</v>
      </c>
      <c r="F70" s="6">
        <v>0.54969999999999997</v>
      </c>
      <c r="G70" s="7">
        <v>0.54039999999999999</v>
      </c>
      <c r="H70" s="32">
        <v>0.68689999999999996</v>
      </c>
      <c r="I70" s="11">
        <v>2962930645.02</v>
      </c>
      <c r="J70" s="11">
        <v>2035308917.3999999</v>
      </c>
      <c r="K70" s="37">
        <v>0.40391670119295747</v>
      </c>
      <c r="L70" s="11">
        <v>0</v>
      </c>
      <c r="M70" s="11">
        <v>968262561</v>
      </c>
      <c r="N70" s="35" t="s">
        <v>138</v>
      </c>
      <c r="O70" s="11" t="s">
        <v>165</v>
      </c>
      <c r="P70" s="11" t="s">
        <v>166</v>
      </c>
      <c r="Q70" s="32" t="s">
        <v>128</v>
      </c>
      <c r="R70" s="14" t="s">
        <v>129</v>
      </c>
      <c r="S70" s="12" t="str">
        <f>+VLOOKUP(B70,[1]Crit!E$2:Q$126,13,FALSE)</f>
        <v>Cumple</v>
      </c>
      <c r="T70" s="13"/>
    </row>
    <row r="71" spans="1:20" x14ac:dyDescent="0.25">
      <c r="A71" s="3" t="s">
        <v>58</v>
      </c>
      <c r="B71" s="65" t="s">
        <v>69</v>
      </c>
      <c r="C71" s="1">
        <v>4</v>
      </c>
      <c r="D71" s="21">
        <v>0.8</v>
      </c>
      <c r="E71" s="6">
        <v>0.4955</v>
      </c>
      <c r="F71" s="6">
        <v>0.47170000000000001</v>
      </c>
      <c r="G71" s="7">
        <v>0.5232</v>
      </c>
      <c r="H71" s="32">
        <v>0.5232</v>
      </c>
      <c r="I71" s="11">
        <v>23617810926.259998</v>
      </c>
      <c r="J71" s="11">
        <v>12356304518.32</v>
      </c>
      <c r="K71" s="37">
        <v>5.2458550924058697E-2</v>
      </c>
      <c r="L71" s="11">
        <v>10315854995</v>
      </c>
      <c r="M71" s="11">
        <v>1738187990</v>
      </c>
      <c r="N71" s="35" t="s">
        <v>138</v>
      </c>
      <c r="O71" s="11" t="s">
        <v>165</v>
      </c>
      <c r="P71" s="11" t="s">
        <v>166</v>
      </c>
      <c r="Q71" s="32" t="s">
        <v>128</v>
      </c>
      <c r="R71" s="12" t="s">
        <v>128</v>
      </c>
      <c r="S71" s="12" t="str">
        <f>+VLOOKUP(B71,[1]Crit!E$2:Q$126,13,FALSE)</f>
        <v>Cumple</v>
      </c>
      <c r="T71" s="13"/>
    </row>
    <row r="72" spans="1:20" x14ac:dyDescent="0.25">
      <c r="A72" s="3" t="s">
        <v>114</v>
      </c>
      <c r="B72" s="65" t="s">
        <v>115</v>
      </c>
      <c r="C72" s="1" t="s">
        <v>135</v>
      </c>
      <c r="D72" s="21">
        <v>0.5</v>
      </c>
      <c r="E72" s="6">
        <v>0.371</v>
      </c>
      <c r="F72" s="6">
        <v>0.38429999999999997</v>
      </c>
      <c r="G72" s="7">
        <v>0.35960000000000003</v>
      </c>
      <c r="H72" s="32">
        <v>0.36920000000000003</v>
      </c>
      <c r="I72" s="11">
        <v>1531942555459</v>
      </c>
      <c r="J72" s="11">
        <v>565583443254</v>
      </c>
      <c r="K72" s="37">
        <v>0</v>
      </c>
      <c r="L72" s="11">
        <v>1838791250054</v>
      </c>
      <c r="M72" s="11">
        <v>284040756764</v>
      </c>
      <c r="N72" s="35" t="s">
        <v>138</v>
      </c>
      <c r="O72" s="11" t="s">
        <v>165</v>
      </c>
      <c r="P72" s="11" t="s">
        <v>166</v>
      </c>
      <c r="Q72" s="32" t="s">
        <v>128</v>
      </c>
      <c r="R72" s="12" t="s">
        <v>128</v>
      </c>
      <c r="S72" s="12" t="str">
        <f>+VLOOKUP(B72,[1]Crit!E$2:Q$126,13,FALSE)</f>
        <v>Cumple</v>
      </c>
      <c r="T72" s="15" t="s">
        <v>128</v>
      </c>
    </row>
    <row r="73" spans="1:20" x14ac:dyDescent="0.25">
      <c r="A73" s="3" t="s">
        <v>80</v>
      </c>
      <c r="B73" s="65" t="s">
        <v>93</v>
      </c>
      <c r="C73" s="1">
        <v>6</v>
      </c>
      <c r="D73" s="21">
        <v>0.8</v>
      </c>
      <c r="E73" s="5">
        <v>0.77959999999999996</v>
      </c>
      <c r="F73" s="5">
        <v>0.75390000000000001</v>
      </c>
      <c r="G73" s="7">
        <v>0.72620000000000007</v>
      </c>
      <c r="H73" s="32">
        <v>0.71099999999999997</v>
      </c>
      <c r="I73" s="11">
        <v>2003606514.5799999</v>
      </c>
      <c r="J73" s="11">
        <v>1424624532.74</v>
      </c>
      <c r="K73" s="37">
        <v>0.4273188871016792</v>
      </c>
      <c r="L73" s="11">
        <v>263314746</v>
      </c>
      <c r="M73" s="11">
        <v>273884787.52000004</v>
      </c>
      <c r="N73" s="35" t="s">
        <v>138</v>
      </c>
      <c r="O73" s="11" t="s">
        <v>165</v>
      </c>
      <c r="P73" s="11" t="s">
        <v>166</v>
      </c>
      <c r="Q73" s="32" t="s">
        <v>128</v>
      </c>
      <c r="R73" s="12" t="s">
        <v>128</v>
      </c>
      <c r="S73" s="12" t="str">
        <f>+VLOOKUP(B73,[1]Crit!E$2:Q$126,13,FALSE)</f>
        <v>Cumple</v>
      </c>
      <c r="T73" s="13"/>
    </row>
    <row r="74" spans="1:20" x14ac:dyDescent="0.25">
      <c r="A74" s="3" t="s">
        <v>102</v>
      </c>
      <c r="B74" s="65" t="s">
        <v>107</v>
      </c>
      <c r="C74" s="1">
        <v>6</v>
      </c>
      <c r="D74" s="20">
        <v>0.8</v>
      </c>
      <c r="E74" s="5">
        <v>0.75939999999999996</v>
      </c>
      <c r="F74" s="6">
        <v>0.7498999999999999</v>
      </c>
      <c r="G74" s="41">
        <v>0.77260000000000006</v>
      </c>
      <c r="H74" s="33">
        <v>0.83140000000000003</v>
      </c>
      <c r="I74" s="11">
        <v>2964876101.8600001</v>
      </c>
      <c r="J74" s="11">
        <v>2465143399.3999996</v>
      </c>
      <c r="K74" s="37">
        <v>0.6102168967077567</v>
      </c>
      <c r="L74" s="11">
        <v>16402306</v>
      </c>
      <c r="M74" s="11">
        <v>-949699318</v>
      </c>
      <c r="N74" s="19" t="s">
        <v>137</v>
      </c>
      <c r="O74" s="11" t="s">
        <v>217</v>
      </c>
      <c r="P74" s="11" t="s">
        <v>157</v>
      </c>
      <c r="Q74" s="33" t="s">
        <v>129</v>
      </c>
      <c r="R74" s="12" t="s">
        <v>128</v>
      </c>
      <c r="S74" s="12" t="str">
        <f>+VLOOKUP(B74,[1]Crit!E$2:Q$126,13,FALSE)</f>
        <v>Cumple</v>
      </c>
      <c r="T74" s="13"/>
    </row>
    <row r="75" spans="1:20" x14ac:dyDescent="0.25">
      <c r="A75" s="3" t="s">
        <v>102</v>
      </c>
      <c r="B75" s="65" t="s">
        <v>108</v>
      </c>
      <c r="C75" s="1">
        <v>6</v>
      </c>
      <c r="D75" s="20">
        <v>0.8</v>
      </c>
      <c r="E75" s="39">
        <v>0.85970000000000002</v>
      </c>
      <c r="F75" s="6">
        <v>0.6462</v>
      </c>
      <c r="G75" s="7">
        <v>0.66110000000000002</v>
      </c>
      <c r="H75" s="32">
        <v>0.58430000000000004</v>
      </c>
      <c r="I75" s="11">
        <v>3667035542.3600001</v>
      </c>
      <c r="J75" s="11">
        <v>2142686317.6800003</v>
      </c>
      <c r="K75" s="37">
        <v>0.5109815763591109</v>
      </c>
      <c r="L75" s="11">
        <v>4605970639</v>
      </c>
      <c r="M75" s="11">
        <v>-1427064525.0799999</v>
      </c>
      <c r="N75" s="19" t="s">
        <v>137</v>
      </c>
      <c r="O75" s="11" t="s">
        <v>218</v>
      </c>
      <c r="P75" s="11" t="s">
        <v>151</v>
      </c>
      <c r="Q75" s="32" t="s">
        <v>128</v>
      </c>
      <c r="R75" s="12" t="s">
        <v>128</v>
      </c>
      <c r="S75" s="12" t="str">
        <f>+VLOOKUP(B75,[1]Crit!E$2:Q$126,13,FALSE)</f>
        <v>Cumple</v>
      </c>
      <c r="T75" s="13"/>
    </row>
    <row r="76" spans="1:20" x14ac:dyDescent="0.25">
      <c r="A76" s="3" t="s">
        <v>58</v>
      </c>
      <c r="B76" s="65" t="s">
        <v>70</v>
      </c>
      <c r="C76" s="1">
        <v>6</v>
      </c>
      <c r="D76" s="21">
        <v>0.8</v>
      </c>
      <c r="E76" s="5">
        <v>0.78590000000000004</v>
      </c>
      <c r="F76" s="6">
        <v>0.7</v>
      </c>
      <c r="G76" s="41">
        <v>0.79730000000000001</v>
      </c>
      <c r="H76" s="33">
        <v>0.85519999999999996</v>
      </c>
      <c r="I76" s="11">
        <v>1982267555.5</v>
      </c>
      <c r="J76" s="11">
        <v>1695147853.4299998</v>
      </c>
      <c r="K76" s="37">
        <v>0.57842857631334521</v>
      </c>
      <c r="L76" s="11">
        <v>762749916</v>
      </c>
      <c r="M76" s="11">
        <v>9746490</v>
      </c>
      <c r="N76" s="35" t="s">
        <v>138</v>
      </c>
      <c r="O76" s="11" t="s">
        <v>254</v>
      </c>
      <c r="P76" s="11" t="s">
        <v>255</v>
      </c>
      <c r="Q76" s="33" t="s">
        <v>129</v>
      </c>
      <c r="R76" s="12" t="s">
        <v>128</v>
      </c>
      <c r="S76" s="14" t="s">
        <v>129</v>
      </c>
      <c r="T76" s="13"/>
    </row>
    <row r="77" spans="1:20" x14ac:dyDescent="0.25">
      <c r="A77" s="3" t="s">
        <v>0</v>
      </c>
      <c r="B77" s="65" t="s">
        <v>4</v>
      </c>
      <c r="C77" s="1">
        <v>6</v>
      </c>
      <c r="D77" s="21">
        <v>0.8</v>
      </c>
      <c r="E77" s="39">
        <v>0.85620000000000007</v>
      </c>
      <c r="F77" s="5">
        <v>0.78549999999999998</v>
      </c>
      <c r="G77" s="42">
        <v>0.85799999999999998</v>
      </c>
      <c r="H77" s="32">
        <v>0.55649999999999999</v>
      </c>
      <c r="I77" s="11">
        <v>3056139904.9499998</v>
      </c>
      <c r="J77" s="11">
        <v>1700792925.3399999</v>
      </c>
      <c r="K77" s="37">
        <v>0.44991149579668727</v>
      </c>
      <c r="L77" s="11">
        <v>0</v>
      </c>
      <c r="M77" s="11">
        <v>-770385066.82999992</v>
      </c>
      <c r="N77" s="19" t="s">
        <v>137</v>
      </c>
      <c r="O77" s="11" t="s">
        <v>170</v>
      </c>
      <c r="P77" s="11" t="s">
        <v>146</v>
      </c>
      <c r="Q77" s="32" t="s">
        <v>128</v>
      </c>
      <c r="R77" s="12" t="s">
        <v>128</v>
      </c>
      <c r="S77" s="12" t="str">
        <f>+VLOOKUP(B77,[1]Crit!E$2:Q$126,13,FALSE)</f>
        <v>Cumple</v>
      </c>
      <c r="T77" s="13"/>
    </row>
    <row r="78" spans="1:20" x14ac:dyDescent="0.25">
      <c r="A78" s="3" t="s">
        <v>102</v>
      </c>
      <c r="B78" s="65" t="s">
        <v>109</v>
      </c>
      <c r="C78" s="1">
        <v>6</v>
      </c>
      <c r="D78" s="21">
        <v>0.8</v>
      </c>
      <c r="E78" s="5">
        <v>0.75459999999999994</v>
      </c>
      <c r="F78" s="6">
        <v>0.66280000000000006</v>
      </c>
      <c r="G78" s="7">
        <v>0.69389999999999996</v>
      </c>
      <c r="H78" s="32">
        <v>0.71629999999999994</v>
      </c>
      <c r="I78" s="11">
        <v>6413825099.25</v>
      </c>
      <c r="J78" s="11">
        <v>4594249101.7299995</v>
      </c>
      <c r="K78" s="37">
        <v>0.302237074601033</v>
      </c>
      <c r="L78" s="11">
        <v>8934019071</v>
      </c>
      <c r="M78" s="11">
        <v>168825719.38999999</v>
      </c>
      <c r="N78" s="35" t="s">
        <v>138</v>
      </c>
      <c r="O78" s="11" t="s">
        <v>165</v>
      </c>
      <c r="P78" s="11" t="s">
        <v>166</v>
      </c>
      <c r="Q78" s="32" t="s">
        <v>128</v>
      </c>
      <c r="R78" s="12" t="s">
        <v>128</v>
      </c>
      <c r="S78" s="12" t="str">
        <f>+VLOOKUP(B78,[1]Crit!E$2:Q$126,13,FALSE)</f>
        <v>Cumple</v>
      </c>
      <c r="T78" s="13"/>
    </row>
    <row r="79" spans="1:20" x14ac:dyDescent="0.25">
      <c r="A79" s="3" t="s">
        <v>41</v>
      </c>
      <c r="B79" s="65" t="s">
        <v>52</v>
      </c>
      <c r="C79" s="1">
        <v>6</v>
      </c>
      <c r="D79" s="21">
        <v>0.8</v>
      </c>
      <c r="E79" s="5">
        <v>0.75590000000000002</v>
      </c>
      <c r="F79" s="6">
        <v>0.74029999999999996</v>
      </c>
      <c r="G79" s="7">
        <v>0.66</v>
      </c>
      <c r="H79" s="32">
        <v>0.71950000000000003</v>
      </c>
      <c r="I79" s="11">
        <v>1528579936.6199999</v>
      </c>
      <c r="J79" s="11">
        <v>1099742320.27</v>
      </c>
      <c r="K79" s="37">
        <v>0.61028444221423017</v>
      </c>
      <c r="L79" s="11">
        <v>0</v>
      </c>
      <c r="M79" s="11">
        <v>511193142</v>
      </c>
      <c r="N79" s="35" t="s">
        <v>138</v>
      </c>
      <c r="O79" s="11" t="s">
        <v>165</v>
      </c>
      <c r="P79" s="11" t="s">
        <v>166</v>
      </c>
      <c r="Q79" s="32" t="s">
        <v>128</v>
      </c>
      <c r="R79" s="12" t="s">
        <v>128</v>
      </c>
      <c r="S79" s="12" t="str">
        <f>+VLOOKUP(B79,[1]Crit!E$2:Q$126,13,FALSE)</f>
        <v>Cumple</v>
      </c>
      <c r="T79" s="13"/>
    </row>
    <row r="80" spans="1:20" x14ac:dyDescent="0.25">
      <c r="A80" s="3" t="s">
        <v>41</v>
      </c>
      <c r="B80" s="65" t="s">
        <v>53</v>
      </c>
      <c r="C80" s="1">
        <v>6</v>
      </c>
      <c r="D80" s="21">
        <v>0.8</v>
      </c>
      <c r="E80" s="6">
        <v>0.60670000000000002</v>
      </c>
      <c r="F80" s="6">
        <v>0.68200000000000005</v>
      </c>
      <c r="G80" s="7">
        <v>0.60319999999999996</v>
      </c>
      <c r="H80" s="32">
        <v>0.61570000000000003</v>
      </c>
      <c r="I80" s="11">
        <v>2193683930.79</v>
      </c>
      <c r="J80" s="11">
        <v>1350652780.4299998</v>
      </c>
      <c r="K80" s="37">
        <v>0.81492962723951101</v>
      </c>
      <c r="L80" s="11">
        <v>941632181</v>
      </c>
      <c r="M80" s="11">
        <v>19710179.060000002</v>
      </c>
      <c r="N80" s="35" t="s">
        <v>138</v>
      </c>
      <c r="O80" s="11" t="s">
        <v>165</v>
      </c>
      <c r="P80" s="11" t="s">
        <v>166</v>
      </c>
      <c r="Q80" s="32" t="s">
        <v>128</v>
      </c>
      <c r="R80" s="12" t="s">
        <v>128</v>
      </c>
      <c r="S80" s="12" t="str">
        <f>+VLOOKUP(B80,[1]Crit!E$2:Q$126,13,FALSE)</f>
        <v>Cumple</v>
      </c>
      <c r="T80" s="13"/>
    </row>
    <row r="81" spans="1:20" x14ac:dyDescent="0.25">
      <c r="A81" s="3" t="s">
        <v>80</v>
      </c>
      <c r="B81" s="65" t="s">
        <v>94</v>
      </c>
      <c r="C81" s="1">
        <v>6</v>
      </c>
      <c r="D81" s="21">
        <v>0.8</v>
      </c>
      <c r="E81" s="5">
        <v>0.78939999999999999</v>
      </c>
      <c r="F81" s="6">
        <v>0.72900000000000009</v>
      </c>
      <c r="G81" s="7">
        <v>0.73849999999999993</v>
      </c>
      <c r="H81" s="32">
        <v>0.7288</v>
      </c>
      <c r="I81" s="11">
        <v>1919591841.22</v>
      </c>
      <c r="J81" s="11">
        <v>1398997831.5999999</v>
      </c>
      <c r="K81" s="37">
        <v>0.3830906410461869</v>
      </c>
      <c r="L81" s="11">
        <v>1603734061</v>
      </c>
      <c r="M81" s="11">
        <v>-1743424111</v>
      </c>
      <c r="N81" s="19" t="s">
        <v>137</v>
      </c>
      <c r="O81" s="11" t="s">
        <v>208</v>
      </c>
      <c r="P81" s="11" t="s">
        <v>156</v>
      </c>
      <c r="Q81" s="32" t="s">
        <v>128</v>
      </c>
      <c r="R81" s="12" t="s">
        <v>128</v>
      </c>
      <c r="S81" s="12" t="str">
        <f>+VLOOKUP(B81,[1]Crit!E$2:Q$126,13,FALSE)</f>
        <v>Cumple</v>
      </c>
      <c r="T81" s="13"/>
    </row>
    <row r="82" spans="1:20" x14ac:dyDescent="0.25">
      <c r="A82" s="3" t="s">
        <v>7</v>
      </c>
      <c r="B82" s="66" t="s">
        <v>134</v>
      </c>
      <c r="C82" s="2">
        <v>6</v>
      </c>
      <c r="D82" s="21">
        <v>0.8</v>
      </c>
      <c r="E82" s="5">
        <v>0.76069999999999993</v>
      </c>
      <c r="F82" s="6">
        <v>0.74519999999999997</v>
      </c>
      <c r="G82" s="41">
        <v>0.75099999999999989</v>
      </c>
      <c r="H82" s="32">
        <v>0.74840000000000007</v>
      </c>
      <c r="I82" s="11">
        <v>8251858647.6499996</v>
      </c>
      <c r="J82" s="11">
        <v>6175723589.999999</v>
      </c>
      <c r="K82" s="37">
        <v>0.12295660775635657</v>
      </c>
      <c r="L82" s="11">
        <v>0</v>
      </c>
      <c r="M82" s="11">
        <v>-1248494540</v>
      </c>
      <c r="N82" s="19" t="s">
        <v>137</v>
      </c>
      <c r="O82" s="11" t="s">
        <v>264</v>
      </c>
      <c r="P82" s="11" t="s">
        <v>148</v>
      </c>
      <c r="Q82" s="32" t="s">
        <v>128</v>
      </c>
      <c r="R82" s="12" t="s">
        <v>128</v>
      </c>
      <c r="S82" s="12" t="s">
        <v>128</v>
      </c>
      <c r="T82" s="13"/>
    </row>
    <row r="83" spans="1:20" x14ac:dyDescent="0.25">
      <c r="A83" s="3" t="s">
        <v>7</v>
      </c>
      <c r="B83" s="65" t="s">
        <v>10</v>
      </c>
      <c r="C83" s="1">
        <v>6</v>
      </c>
      <c r="D83" s="21">
        <v>0.8</v>
      </c>
      <c r="E83" s="5">
        <v>0.79249999999999998</v>
      </c>
      <c r="F83" s="6">
        <v>0.68389999999999995</v>
      </c>
      <c r="G83" s="7">
        <v>0.74620000000000009</v>
      </c>
      <c r="H83" s="34">
        <v>0.78930000000000011</v>
      </c>
      <c r="I83" s="11">
        <v>4227284082.8899999</v>
      </c>
      <c r="J83" s="11">
        <v>3336401556.6100001</v>
      </c>
      <c r="K83" s="37">
        <v>0.28081758943166107</v>
      </c>
      <c r="L83" s="11">
        <v>348027428</v>
      </c>
      <c r="M83" s="11">
        <v>-1272323463.8700001</v>
      </c>
      <c r="N83" s="19" t="s">
        <v>137</v>
      </c>
      <c r="O83" s="11" t="s">
        <v>258</v>
      </c>
      <c r="P83" s="11" t="s">
        <v>149</v>
      </c>
      <c r="Q83" s="34" t="s">
        <v>144</v>
      </c>
      <c r="R83" s="12" t="s">
        <v>128</v>
      </c>
      <c r="S83" s="12" t="str">
        <f>+VLOOKUP(B83,[1]Crit!E$2:Q$126,13,FALSE)</f>
        <v>Cumple</v>
      </c>
      <c r="T83" s="13"/>
    </row>
    <row r="84" spans="1:20" x14ac:dyDescent="0.25">
      <c r="A84" s="3" t="s">
        <v>7</v>
      </c>
      <c r="B84" s="65" t="s">
        <v>11</v>
      </c>
      <c r="C84" s="1">
        <v>6</v>
      </c>
      <c r="D84" s="21">
        <v>0.8</v>
      </c>
      <c r="E84" s="6">
        <v>0.65969999999999995</v>
      </c>
      <c r="F84" s="6">
        <v>0.65300000000000002</v>
      </c>
      <c r="G84" s="7">
        <v>0.62429999999999997</v>
      </c>
      <c r="H84" s="32">
        <v>0.63170000000000004</v>
      </c>
      <c r="I84" s="11">
        <v>5379133457.9700003</v>
      </c>
      <c r="J84" s="11">
        <v>3397953188.7399998</v>
      </c>
      <c r="K84" s="37">
        <v>0.24618424925633914</v>
      </c>
      <c r="L84" s="11">
        <v>4352282114</v>
      </c>
      <c r="M84" s="11">
        <v>-488557088.05000001</v>
      </c>
      <c r="N84" s="19" t="s">
        <v>137</v>
      </c>
      <c r="O84" s="11" t="s">
        <v>192</v>
      </c>
      <c r="P84" s="11" t="s">
        <v>145</v>
      </c>
      <c r="Q84" s="32" t="s">
        <v>128</v>
      </c>
      <c r="R84" s="12" t="s">
        <v>128</v>
      </c>
      <c r="S84" s="12" t="str">
        <f>+VLOOKUP(B84,[1]Crit!E$2:Q$126,13,FALSE)</f>
        <v>Cumple</v>
      </c>
      <c r="T84" s="13"/>
    </row>
    <row r="85" spans="1:20" x14ac:dyDescent="0.25">
      <c r="A85" s="3" t="s">
        <v>13</v>
      </c>
      <c r="B85" s="65" t="s">
        <v>17</v>
      </c>
      <c r="C85" s="1">
        <v>6</v>
      </c>
      <c r="D85" s="21">
        <v>0.8</v>
      </c>
      <c r="E85" s="6">
        <v>0.67</v>
      </c>
      <c r="F85" s="6">
        <v>0.55730000000000002</v>
      </c>
      <c r="G85" s="7">
        <v>0.48070000000000002</v>
      </c>
      <c r="H85" s="32">
        <v>0.55430000000000001</v>
      </c>
      <c r="I85" s="11">
        <v>14578480298.66</v>
      </c>
      <c r="J85" s="11">
        <v>8080300396.9699993</v>
      </c>
      <c r="K85" s="37">
        <v>7.9862439441442723E-2</v>
      </c>
      <c r="L85" s="11">
        <v>849926874</v>
      </c>
      <c r="M85" s="11">
        <v>5840467687</v>
      </c>
      <c r="N85" s="35" t="s">
        <v>138</v>
      </c>
      <c r="O85" s="11" t="s">
        <v>165</v>
      </c>
      <c r="P85" s="11" t="s">
        <v>166</v>
      </c>
      <c r="Q85" s="32" t="s">
        <v>128</v>
      </c>
      <c r="R85" s="12" t="s">
        <v>128</v>
      </c>
      <c r="S85" s="12" t="str">
        <f>+VLOOKUP(B85,[1]Crit!E$2:Q$126,13,FALSE)</f>
        <v>Cumple</v>
      </c>
      <c r="T85" s="13"/>
    </row>
    <row r="86" spans="1:20" x14ac:dyDescent="0.25">
      <c r="A86" s="3" t="s">
        <v>58</v>
      </c>
      <c r="B86" s="65" t="s">
        <v>73</v>
      </c>
      <c r="C86" s="1">
        <v>1</v>
      </c>
      <c r="D86" s="21">
        <v>0.65</v>
      </c>
      <c r="E86" s="6">
        <v>0.36219999999999997</v>
      </c>
      <c r="F86" s="6">
        <v>0.1827</v>
      </c>
      <c r="G86" s="7">
        <v>0.20010000000000003</v>
      </c>
      <c r="H86" s="32">
        <v>0.3211</v>
      </c>
      <c r="I86" s="11">
        <v>144058113710.28</v>
      </c>
      <c r="J86" s="11">
        <v>46263704038</v>
      </c>
      <c r="K86" s="37">
        <v>0</v>
      </c>
      <c r="L86" s="11">
        <v>184403568497</v>
      </c>
      <c r="M86" s="11">
        <v>-34843346493.260002</v>
      </c>
      <c r="N86" s="19" t="s">
        <v>137</v>
      </c>
      <c r="O86" s="11" t="s">
        <v>190</v>
      </c>
      <c r="P86" s="11" t="s">
        <v>145</v>
      </c>
      <c r="Q86" s="32" t="s">
        <v>128</v>
      </c>
      <c r="R86" s="12" t="s">
        <v>128</v>
      </c>
      <c r="S86" s="14" t="s">
        <v>129</v>
      </c>
      <c r="T86" s="13"/>
    </row>
    <row r="87" spans="1:20" x14ac:dyDescent="0.25">
      <c r="A87" s="3" t="s">
        <v>41</v>
      </c>
      <c r="B87" s="65" t="s">
        <v>54</v>
      </c>
      <c r="C87" s="1">
        <v>6</v>
      </c>
      <c r="D87" s="21">
        <v>0.8</v>
      </c>
      <c r="E87" s="6">
        <v>0.68700000000000006</v>
      </c>
      <c r="F87" s="6">
        <v>0.72</v>
      </c>
      <c r="G87" s="41">
        <v>0.75230000000000008</v>
      </c>
      <c r="H87" s="34">
        <v>0.75560000000000005</v>
      </c>
      <c r="I87" s="11">
        <v>1935214093.1400001</v>
      </c>
      <c r="J87" s="11">
        <v>1462181681.78</v>
      </c>
      <c r="K87" s="37">
        <v>0.67958697296695314</v>
      </c>
      <c r="L87" s="11">
        <v>1148204</v>
      </c>
      <c r="M87" s="11">
        <v>-105591644.12</v>
      </c>
      <c r="N87" s="19" t="s">
        <v>137</v>
      </c>
      <c r="O87" s="11" t="s">
        <v>262</v>
      </c>
      <c r="P87" s="11" t="s">
        <v>145</v>
      </c>
      <c r="Q87" s="34" t="s">
        <v>144</v>
      </c>
      <c r="R87" s="12" t="s">
        <v>128</v>
      </c>
      <c r="S87" s="12" t="str">
        <f>+VLOOKUP(B87,[1]Crit!E$2:Q$126,13,FALSE)</f>
        <v>Cumple</v>
      </c>
      <c r="T87" s="13"/>
    </row>
    <row r="88" spans="1:20" x14ac:dyDescent="0.25">
      <c r="A88" s="3" t="s">
        <v>114</v>
      </c>
      <c r="B88" s="65" t="s">
        <v>124</v>
      </c>
      <c r="C88" s="1">
        <v>1</v>
      </c>
      <c r="D88" s="21">
        <v>0.65</v>
      </c>
      <c r="E88" s="6">
        <v>0.43680000000000002</v>
      </c>
      <c r="F88" s="6">
        <v>0.38340000000000002</v>
      </c>
      <c r="G88" s="7">
        <v>0.33929999999999999</v>
      </c>
      <c r="H88" s="32">
        <v>0.36700000000000005</v>
      </c>
      <c r="I88" s="11">
        <v>115212911134.41</v>
      </c>
      <c r="J88" s="11">
        <v>42278420741</v>
      </c>
      <c r="K88" s="37">
        <v>0</v>
      </c>
      <c r="L88" s="11">
        <v>19569787826</v>
      </c>
      <c r="M88" s="11">
        <v>4459589495.8700008</v>
      </c>
      <c r="N88" s="35" t="s">
        <v>138</v>
      </c>
      <c r="O88" s="11" t="s">
        <v>165</v>
      </c>
      <c r="P88" s="11" t="s">
        <v>166</v>
      </c>
      <c r="Q88" s="32" t="s">
        <v>128</v>
      </c>
      <c r="R88" s="12" t="s">
        <v>128</v>
      </c>
      <c r="S88" s="12" t="str">
        <f>+VLOOKUP(B88,[1]Crit!E$2:Q$126,13,FALSE)</f>
        <v>Cumple</v>
      </c>
      <c r="T88" s="13"/>
    </row>
    <row r="89" spans="1:20" x14ac:dyDescent="0.25">
      <c r="A89" s="3" t="s">
        <v>80</v>
      </c>
      <c r="B89" s="65" t="s">
        <v>95</v>
      </c>
      <c r="C89" s="1">
        <v>6</v>
      </c>
      <c r="D89" s="21">
        <v>0.8</v>
      </c>
      <c r="E89" s="6">
        <v>0.7095999999999999</v>
      </c>
      <c r="F89" s="6">
        <v>0.71140000000000003</v>
      </c>
      <c r="G89" s="7">
        <v>0.7056</v>
      </c>
      <c r="H89" s="32">
        <v>0.70279999999999998</v>
      </c>
      <c r="I89" s="11">
        <v>3104378574.48</v>
      </c>
      <c r="J89" s="11">
        <v>2181891088.5900002</v>
      </c>
      <c r="K89" s="37">
        <v>0.3924301401300786</v>
      </c>
      <c r="L89" s="11">
        <v>1428350930</v>
      </c>
      <c r="M89" s="11">
        <v>-519558175.33999997</v>
      </c>
      <c r="N89" s="19" t="s">
        <v>137</v>
      </c>
      <c r="O89" s="11" t="s">
        <v>209</v>
      </c>
      <c r="P89" s="11" t="s">
        <v>145</v>
      </c>
      <c r="Q89" s="32" t="s">
        <v>128</v>
      </c>
      <c r="R89" s="12" t="s">
        <v>128</v>
      </c>
      <c r="S89" s="12" t="str">
        <f>+VLOOKUP(B89,[1]Crit!E$2:Q$126,13,FALSE)</f>
        <v>Cumple</v>
      </c>
      <c r="T89" s="13"/>
    </row>
    <row r="90" spans="1:20" x14ac:dyDescent="0.25">
      <c r="A90" s="3" t="s">
        <v>24</v>
      </c>
      <c r="B90" s="65" t="s">
        <v>34</v>
      </c>
      <c r="C90" s="1">
        <v>6</v>
      </c>
      <c r="D90" s="21">
        <v>0.8</v>
      </c>
      <c r="E90" s="39">
        <v>0.86900000000000011</v>
      </c>
      <c r="F90" s="5">
        <v>0.79969999999999997</v>
      </c>
      <c r="G90" s="41">
        <v>0.78920000000000001</v>
      </c>
      <c r="H90" s="32">
        <v>0.65890000000000004</v>
      </c>
      <c r="I90" s="11">
        <v>1378355984.8800001</v>
      </c>
      <c r="J90" s="11">
        <v>908235302.48000002</v>
      </c>
      <c r="K90" s="37">
        <v>0.57358300965249542</v>
      </c>
      <c r="L90" s="11">
        <v>903301195</v>
      </c>
      <c r="M90" s="11">
        <v>-623860438</v>
      </c>
      <c r="N90" s="19" t="s">
        <v>137</v>
      </c>
      <c r="O90" s="11" t="s">
        <v>178</v>
      </c>
      <c r="P90" s="11" t="s">
        <v>151</v>
      </c>
      <c r="Q90" s="32" t="s">
        <v>128</v>
      </c>
      <c r="R90" s="12" t="s">
        <v>128</v>
      </c>
      <c r="S90" s="12" t="str">
        <f>+VLOOKUP(B90,[1]Crit!E$2:Q$126,13,FALSE)</f>
        <v>Cumple</v>
      </c>
      <c r="T90" s="13"/>
    </row>
    <row r="91" spans="1:20" x14ac:dyDescent="0.25">
      <c r="A91" s="3" t="s">
        <v>58</v>
      </c>
      <c r="B91" s="65" t="s">
        <v>74</v>
      </c>
      <c r="C91" s="1">
        <v>6</v>
      </c>
      <c r="D91" s="21">
        <v>0.8</v>
      </c>
      <c r="E91" s="6">
        <v>0.57600000000000007</v>
      </c>
      <c r="F91" s="6">
        <v>0.60619999999999996</v>
      </c>
      <c r="G91" s="7">
        <v>0.61799999999999999</v>
      </c>
      <c r="H91" s="32">
        <v>0.63479999999999992</v>
      </c>
      <c r="I91" s="11">
        <v>6568984541.0600004</v>
      </c>
      <c r="J91" s="11">
        <v>4169802580.98</v>
      </c>
      <c r="K91" s="37">
        <v>0.16535585161001501</v>
      </c>
      <c r="L91" s="11">
        <v>1679394911</v>
      </c>
      <c r="M91" s="11">
        <v>-420611368.04000002</v>
      </c>
      <c r="N91" s="19" t="s">
        <v>137</v>
      </c>
      <c r="O91" s="11" t="s">
        <v>271</v>
      </c>
      <c r="P91" s="11" t="s">
        <v>145</v>
      </c>
      <c r="Q91" s="32" t="s">
        <v>128</v>
      </c>
      <c r="R91" s="12" t="s">
        <v>128</v>
      </c>
      <c r="S91" s="12" t="str">
        <f>+VLOOKUP(B91,[1]Crit!E$2:Q$126,13,FALSE)</f>
        <v>Cumple</v>
      </c>
      <c r="T91" s="13"/>
    </row>
    <row r="92" spans="1:20" x14ac:dyDescent="0.25">
      <c r="A92" s="3" t="s">
        <v>58</v>
      </c>
      <c r="B92" s="65" t="s">
        <v>75</v>
      </c>
      <c r="C92" s="1">
        <v>6</v>
      </c>
      <c r="D92" s="21">
        <v>0.8</v>
      </c>
      <c r="E92" s="6">
        <v>0.68290000000000006</v>
      </c>
      <c r="F92" s="6">
        <v>0.74280000000000002</v>
      </c>
      <c r="G92" s="7">
        <v>0.50570000000000004</v>
      </c>
      <c r="H92" s="32">
        <v>0.61130000000000007</v>
      </c>
      <c r="I92" s="11">
        <v>1585822546.98</v>
      </c>
      <c r="J92" s="11">
        <v>969341211.09000003</v>
      </c>
      <c r="K92" s="37">
        <v>0.80202007558922694</v>
      </c>
      <c r="L92" s="11">
        <v>486100652</v>
      </c>
      <c r="M92" s="11">
        <v>-85683594.439999998</v>
      </c>
      <c r="N92" s="19" t="s">
        <v>137</v>
      </c>
      <c r="O92" s="11" t="s">
        <v>197</v>
      </c>
      <c r="P92" s="11" t="s">
        <v>145</v>
      </c>
      <c r="Q92" s="32" t="s">
        <v>128</v>
      </c>
      <c r="R92" s="12" t="s">
        <v>128</v>
      </c>
      <c r="S92" s="12" t="str">
        <f>+VLOOKUP(B92,[1]Crit!E$2:Q$126,13,FALSE)</f>
        <v>Cumple</v>
      </c>
      <c r="T92" s="13"/>
    </row>
    <row r="93" spans="1:20" x14ac:dyDescent="0.25">
      <c r="A93" s="3" t="s">
        <v>41</v>
      </c>
      <c r="B93" s="65" t="s">
        <v>55</v>
      </c>
      <c r="C93" s="1">
        <v>6</v>
      </c>
      <c r="D93" s="21">
        <v>0.8</v>
      </c>
      <c r="E93" s="6">
        <v>0.46840000000000004</v>
      </c>
      <c r="F93" s="6">
        <v>0.46990000000000004</v>
      </c>
      <c r="G93" s="7">
        <v>0.4536</v>
      </c>
      <c r="H93" s="32">
        <v>0.57700000000000007</v>
      </c>
      <c r="I93" s="11">
        <v>7541185120.5200005</v>
      </c>
      <c r="J93" s="11">
        <v>4351367720.5100002</v>
      </c>
      <c r="K93" s="37">
        <v>0.13804805947108417</v>
      </c>
      <c r="L93" s="11">
        <v>3932479201</v>
      </c>
      <c r="M93" s="11">
        <v>1392194091.7</v>
      </c>
      <c r="N93" s="35" t="s">
        <v>138</v>
      </c>
      <c r="O93" s="11" t="s">
        <v>165</v>
      </c>
      <c r="P93" s="11" t="s">
        <v>166</v>
      </c>
      <c r="Q93" s="32" t="s">
        <v>128</v>
      </c>
      <c r="R93" s="12" t="s">
        <v>128</v>
      </c>
      <c r="S93" s="12" t="str">
        <f>+VLOOKUP(B93,[1]Crit!E$2:Q$126,13,FALSE)</f>
        <v>Cumple</v>
      </c>
      <c r="T93" s="13"/>
    </row>
    <row r="94" spans="1:20" x14ac:dyDescent="0.25">
      <c r="A94" s="3" t="s">
        <v>24</v>
      </c>
      <c r="B94" s="65" t="s">
        <v>35</v>
      </c>
      <c r="C94" s="1">
        <v>6</v>
      </c>
      <c r="D94" s="21">
        <v>0.8</v>
      </c>
      <c r="E94" s="5">
        <v>0.76739999999999997</v>
      </c>
      <c r="F94" s="5">
        <v>0.79200000000000004</v>
      </c>
      <c r="G94" s="7">
        <v>0.69069999999999998</v>
      </c>
      <c r="H94" s="33">
        <v>0.97870000000000001</v>
      </c>
      <c r="I94" s="11">
        <v>1182373393.4100001</v>
      </c>
      <c r="J94" s="11">
        <v>1157224939.9299998</v>
      </c>
      <c r="K94" s="37">
        <v>0.42551399357777936</v>
      </c>
      <c r="L94" s="11">
        <v>104111779</v>
      </c>
      <c r="M94" s="11">
        <v>-861699785.73000002</v>
      </c>
      <c r="N94" s="19" t="s">
        <v>137</v>
      </c>
      <c r="O94" s="11" t="s">
        <v>253</v>
      </c>
      <c r="P94" s="11" t="s">
        <v>152</v>
      </c>
      <c r="Q94" s="33" t="s">
        <v>129</v>
      </c>
      <c r="R94" s="12" t="s">
        <v>128</v>
      </c>
      <c r="S94" s="12" t="str">
        <f>+VLOOKUP(B94,[1]Crit!E$2:Q$126,13,FALSE)</f>
        <v>Cumple</v>
      </c>
      <c r="T94" s="13"/>
    </row>
    <row r="95" spans="1:20" x14ac:dyDescent="0.25">
      <c r="A95" s="3" t="s">
        <v>102</v>
      </c>
      <c r="B95" s="65" t="s">
        <v>110</v>
      </c>
      <c r="C95" s="1">
        <v>6</v>
      </c>
      <c r="D95" s="21">
        <v>0.8</v>
      </c>
      <c r="E95" s="6">
        <v>0.71810000000000007</v>
      </c>
      <c r="F95" s="6">
        <v>0.58250000000000002</v>
      </c>
      <c r="G95" s="7">
        <v>0.66200000000000003</v>
      </c>
      <c r="H95" s="32">
        <v>0.68059999999999998</v>
      </c>
      <c r="I95" s="11">
        <v>3137211124.52</v>
      </c>
      <c r="J95" s="11">
        <v>2135327256.8400002</v>
      </c>
      <c r="K95" s="37">
        <v>0.6431022759358247</v>
      </c>
      <c r="L95" s="11">
        <v>3422885244</v>
      </c>
      <c r="M95" s="11">
        <v>557810599.17999995</v>
      </c>
      <c r="N95" s="35" t="s">
        <v>138</v>
      </c>
      <c r="O95" s="11" t="s">
        <v>165</v>
      </c>
      <c r="P95" s="11" t="s">
        <v>166</v>
      </c>
      <c r="Q95" s="32" t="s">
        <v>128</v>
      </c>
      <c r="R95" s="12" t="s">
        <v>128</v>
      </c>
      <c r="S95" s="12" t="str">
        <f>+VLOOKUP(B95,[1]Crit!E$2:Q$126,13,FALSE)</f>
        <v>Cumple</v>
      </c>
      <c r="T95" s="13"/>
    </row>
    <row r="96" spans="1:20" x14ac:dyDescent="0.25">
      <c r="A96" s="3" t="s">
        <v>58</v>
      </c>
      <c r="B96" s="65" t="s">
        <v>76</v>
      </c>
      <c r="C96" s="1">
        <v>6</v>
      </c>
      <c r="D96" s="21">
        <v>0.8</v>
      </c>
      <c r="E96" s="6">
        <v>0.57399999999999995</v>
      </c>
      <c r="F96" s="6">
        <v>0.7087</v>
      </c>
      <c r="G96" s="7">
        <v>0.74120000000000008</v>
      </c>
      <c r="H96" s="32">
        <v>0.71129999999999993</v>
      </c>
      <c r="I96" s="11">
        <v>2812781758.4200001</v>
      </c>
      <c r="J96" s="11">
        <v>2000804322.95</v>
      </c>
      <c r="K96" s="37">
        <v>0.36149745352841239</v>
      </c>
      <c r="L96" s="11">
        <v>311315756</v>
      </c>
      <c r="M96" s="11">
        <v>-19007445.550000012</v>
      </c>
      <c r="N96" s="19" t="s">
        <v>137</v>
      </c>
      <c r="O96" s="11" t="s">
        <v>272</v>
      </c>
      <c r="P96" s="11" t="s">
        <v>145</v>
      </c>
      <c r="Q96" s="32" t="s">
        <v>128</v>
      </c>
      <c r="R96" s="12" t="s">
        <v>128</v>
      </c>
      <c r="S96" s="12" t="str">
        <f>+VLOOKUP(B96,[1]Crit!E$2:Q$126,13,FALSE)</f>
        <v>Cumple</v>
      </c>
      <c r="T96" s="13"/>
    </row>
    <row r="97" spans="1:20" x14ac:dyDescent="0.25">
      <c r="A97" s="3" t="s">
        <v>24</v>
      </c>
      <c r="B97" s="65" t="s">
        <v>36</v>
      </c>
      <c r="C97" s="1">
        <v>6</v>
      </c>
      <c r="D97" s="21">
        <v>0.8</v>
      </c>
      <c r="E97" s="6">
        <v>0.51519999999999999</v>
      </c>
      <c r="F97" s="6">
        <v>0.44799999999999995</v>
      </c>
      <c r="G97" s="7">
        <v>0.54530000000000001</v>
      </c>
      <c r="H97" s="32">
        <v>0.60189999999999999</v>
      </c>
      <c r="I97" s="11">
        <v>9926307224.4599991</v>
      </c>
      <c r="J97" s="11">
        <v>5974382980</v>
      </c>
      <c r="K97" s="37">
        <v>8.5601715299137848E-2</v>
      </c>
      <c r="L97" s="11">
        <v>8822624516</v>
      </c>
      <c r="M97" s="11">
        <v>-1390637463</v>
      </c>
      <c r="N97" s="19" t="s">
        <v>137</v>
      </c>
      <c r="O97" s="11" t="s">
        <v>195</v>
      </c>
      <c r="P97" s="11" t="s">
        <v>145</v>
      </c>
      <c r="Q97" s="32" t="s">
        <v>128</v>
      </c>
      <c r="R97" s="12" t="s">
        <v>128</v>
      </c>
      <c r="S97" s="12" t="str">
        <f>+VLOOKUP(B97,[1]Crit!E$2:Q$126,13,FALSE)</f>
        <v>Cumple</v>
      </c>
      <c r="T97" s="13"/>
    </row>
    <row r="98" spans="1:20" x14ac:dyDescent="0.25">
      <c r="A98" s="3" t="s">
        <v>102</v>
      </c>
      <c r="B98" s="65" t="s">
        <v>111</v>
      </c>
      <c r="C98" s="1">
        <v>6</v>
      </c>
      <c r="D98" s="21">
        <v>0.8</v>
      </c>
      <c r="E98" s="5">
        <v>0.78180000000000005</v>
      </c>
      <c r="F98" s="6">
        <v>0.73069999999999991</v>
      </c>
      <c r="G98" s="7">
        <v>0.6633</v>
      </c>
      <c r="H98" s="34">
        <v>0.78079999999999994</v>
      </c>
      <c r="I98" s="11">
        <v>3263408219.04</v>
      </c>
      <c r="J98" s="11">
        <v>2548173371.1200004</v>
      </c>
      <c r="K98" s="37">
        <v>0.44401333352842165</v>
      </c>
      <c r="L98" s="11">
        <v>5729723658.5500002</v>
      </c>
      <c r="M98" s="11">
        <v>82226319.079999983</v>
      </c>
      <c r="N98" s="35" t="s">
        <v>138</v>
      </c>
      <c r="O98" s="11" t="s">
        <v>165</v>
      </c>
      <c r="P98" s="11" t="s">
        <v>145</v>
      </c>
      <c r="Q98" s="34" t="s">
        <v>144</v>
      </c>
      <c r="R98" s="12" t="s">
        <v>128</v>
      </c>
      <c r="S98" s="12" t="str">
        <f>+VLOOKUP(B98,[1]Crit!E$2:Q$126,13,FALSE)</f>
        <v>Cumple</v>
      </c>
      <c r="T98" s="13"/>
    </row>
    <row r="99" spans="1:20" x14ac:dyDescent="0.25">
      <c r="A99" s="3" t="s">
        <v>58</v>
      </c>
      <c r="B99" s="65" t="s">
        <v>77</v>
      </c>
      <c r="C99" s="1">
        <v>6</v>
      </c>
      <c r="D99" s="21">
        <v>0.8</v>
      </c>
      <c r="E99" s="6">
        <v>0.62049999999999994</v>
      </c>
      <c r="F99" s="6">
        <v>0.73809999999999998</v>
      </c>
      <c r="G99" s="7">
        <v>0.71439999999999992</v>
      </c>
      <c r="H99" s="32">
        <v>0.70379999999999998</v>
      </c>
      <c r="I99" s="11">
        <v>3958695968.54</v>
      </c>
      <c r="J99" s="11">
        <v>2786118674.4099998</v>
      </c>
      <c r="K99" s="37">
        <v>0.28839609661184928</v>
      </c>
      <c r="L99" s="11">
        <v>3091647607</v>
      </c>
      <c r="M99" s="11">
        <v>-1546222200</v>
      </c>
      <c r="N99" s="19" t="s">
        <v>137</v>
      </c>
      <c r="O99" s="11" t="s">
        <v>273</v>
      </c>
      <c r="P99" s="11" t="s">
        <v>148</v>
      </c>
      <c r="Q99" s="32" t="s">
        <v>128</v>
      </c>
      <c r="R99" s="12" t="s">
        <v>128</v>
      </c>
      <c r="S99" s="12" t="str">
        <f>+VLOOKUP(B99,[1]Crit!E$2:Q$126,13,FALSE)</f>
        <v>Cumple</v>
      </c>
      <c r="T99" s="13"/>
    </row>
    <row r="100" spans="1:20" x14ac:dyDescent="0.25">
      <c r="A100" s="3" t="s">
        <v>13</v>
      </c>
      <c r="B100" s="65" t="s">
        <v>18</v>
      </c>
      <c r="C100" s="1">
        <v>6</v>
      </c>
      <c r="D100" s="21">
        <v>0.8</v>
      </c>
      <c r="E100" s="6">
        <v>0.73499999999999999</v>
      </c>
      <c r="F100" s="6">
        <v>0.73370000000000002</v>
      </c>
      <c r="G100" s="7">
        <v>0.70209999999999995</v>
      </c>
      <c r="H100" s="34">
        <v>0.78520000000000001</v>
      </c>
      <c r="I100" s="11">
        <v>3202025111.21</v>
      </c>
      <c r="J100" s="11">
        <v>2514222700.5599999</v>
      </c>
      <c r="K100" s="37">
        <v>0.34119495102496372</v>
      </c>
      <c r="L100" s="11">
        <v>1461587652</v>
      </c>
      <c r="M100" s="11">
        <v>-423196748</v>
      </c>
      <c r="N100" s="19" t="s">
        <v>137</v>
      </c>
      <c r="O100" s="11" t="s">
        <v>174</v>
      </c>
      <c r="P100" s="11" t="s">
        <v>145</v>
      </c>
      <c r="Q100" s="34" t="s">
        <v>144</v>
      </c>
      <c r="R100" s="12" t="s">
        <v>128</v>
      </c>
      <c r="S100" s="12" t="str">
        <f>+VLOOKUP(B100,[1]Crit!E$2:Q$126,13,FALSE)</f>
        <v>Cumple</v>
      </c>
      <c r="T100" s="13"/>
    </row>
    <row r="101" spans="1:20" x14ac:dyDescent="0.25">
      <c r="A101" s="3" t="s">
        <v>58</v>
      </c>
      <c r="B101" s="65" t="s">
        <v>140</v>
      </c>
      <c r="C101" s="1">
        <v>6</v>
      </c>
      <c r="D101" s="21">
        <v>0.8</v>
      </c>
      <c r="E101" s="6">
        <v>0.57630000000000003</v>
      </c>
      <c r="F101" s="6">
        <v>0.68510000000000004</v>
      </c>
      <c r="G101" s="7">
        <v>0.57590000000000008</v>
      </c>
      <c r="H101" s="32">
        <v>0.56130000000000002</v>
      </c>
      <c r="I101" s="11">
        <v>4611829664.6000004</v>
      </c>
      <c r="J101" s="11">
        <v>2588804141</v>
      </c>
      <c r="K101" s="37">
        <v>0.2594040404794008</v>
      </c>
      <c r="L101" s="11">
        <v>3005355380</v>
      </c>
      <c r="M101" s="11">
        <v>-93043239</v>
      </c>
      <c r="N101" s="19" t="s">
        <v>137</v>
      </c>
      <c r="O101" s="11" t="s">
        <v>198</v>
      </c>
      <c r="P101" s="11" t="s">
        <v>145</v>
      </c>
      <c r="Q101" s="32" t="s">
        <v>128</v>
      </c>
      <c r="R101" s="12" t="s">
        <v>128</v>
      </c>
      <c r="S101" s="12" t="s">
        <v>128</v>
      </c>
      <c r="T101" s="13"/>
    </row>
    <row r="102" spans="1:20" x14ac:dyDescent="0.25">
      <c r="A102" s="3" t="s">
        <v>80</v>
      </c>
      <c r="B102" s="65" t="s">
        <v>96</v>
      </c>
      <c r="C102" s="1">
        <v>6</v>
      </c>
      <c r="D102" s="21">
        <v>0.8</v>
      </c>
      <c r="E102" s="6">
        <v>0.6391</v>
      </c>
      <c r="F102" s="6">
        <v>0.68779999999999997</v>
      </c>
      <c r="G102" s="41">
        <v>0.79319999999999991</v>
      </c>
      <c r="H102" s="32">
        <v>0.71560000000000001</v>
      </c>
      <c r="I102" s="11">
        <v>4589655187.6899996</v>
      </c>
      <c r="J102" s="11">
        <v>3284403789.6200004</v>
      </c>
      <c r="K102" s="37">
        <v>0.26997071878587736</v>
      </c>
      <c r="L102" s="11">
        <v>168012762</v>
      </c>
      <c r="M102" s="11">
        <v>-919564065</v>
      </c>
      <c r="N102" s="19" t="s">
        <v>137</v>
      </c>
      <c r="O102" s="11" t="s">
        <v>274</v>
      </c>
      <c r="P102" s="11" t="s">
        <v>148</v>
      </c>
      <c r="Q102" s="32" t="s">
        <v>128</v>
      </c>
      <c r="R102" s="12" t="s">
        <v>128</v>
      </c>
      <c r="S102" s="12" t="str">
        <f>+VLOOKUP(B102,[1]Crit!E$2:Q$126,13,FALSE)</f>
        <v>Cumple</v>
      </c>
      <c r="T102" s="13"/>
    </row>
    <row r="103" spans="1:20" x14ac:dyDescent="0.25">
      <c r="A103" s="3" t="s">
        <v>41</v>
      </c>
      <c r="B103" s="65" t="s">
        <v>132</v>
      </c>
      <c r="C103" s="1">
        <v>5</v>
      </c>
      <c r="D103" s="21">
        <v>0.8</v>
      </c>
      <c r="E103" s="6">
        <v>0.5978</v>
      </c>
      <c r="F103" s="6">
        <v>0.52049999999999996</v>
      </c>
      <c r="G103" s="7">
        <v>0.65</v>
      </c>
      <c r="H103" s="32">
        <v>0.64469999999999994</v>
      </c>
      <c r="I103" s="11">
        <v>12496883526.84</v>
      </c>
      <c r="J103" s="11">
        <v>8056296663.6800003</v>
      </c>
      <c r="K103" s="37">
        <v>9.2324691633878575E-2</v>
      </c>
      <c r="L103" s="11">
        <v>6035479046</v>
      </c>
      <c r="M103" s="11">
        <v>-4466907413</v>
      </c>
      <c r="N103" s="19" t="s">
        <v>137</v>
      </c>
      <c r="O103" s="11" t="s">
        <v>196</v>
      </c>
      <c r="P103" s="11" t="s">
        <v>149</v>
      </c>
      <c r="Q103" s="32" t="s">
        <v>128</v>
      </c>
      <c r="R103" s="32" t="s">
        <v>128</v>
      </c>
      <c r="S103" s="12" t="s">
        <v>128</v>
      </c>
      <c r="T103" s="13"/>
    </row>
    <row r="104" spans="1:20" x14ac:dyDescent="0.25">
      <c r="A104" s="3" t="s">
        <v>24</v>
      </c>
      <c r="B104" s="65" t="s">
        <v>37</v>
      </c>
      <c r="C104" s="1">
        <v>5</v>
      </c>
      <c r="D104" s="21">
        <v>0.8</v>
      </c>
      <c r="E104" s="6">
        <v>0.66069999999999995</v>
      </c>
      <c r="F104" s="6">
        <v>0.54189999999999994</v>
      </c>
      <c r="G104" s="7">
        <v>0.64049999999999996</v>
      </c>
      <c r="H104" s="32">
        <v>0.58030000000000004</v>
      </c>
      <c r="I104" s="11">
        <v>13144439273.940001</v>
      </c>
      <c r="J104" s="11">
        <v>7627579298.9099998</v>
      </c>
      <c r="K104" s="37">
        <v>6.4514210939468547E-2</v>
      </c>
      <c r="L104" s="11">
        <v>0</v>
      </c>
      <c r="M104" s="11">
        <v>-754905783</v>
      </c>
      <c r="N104" s="19" t="s">
        <v>137</v>
      </c>
      <c r="O104" s="11" t="s">
        <v>181</v>
      </c>
      <c r="P104" s="11" t="s">
        <v>145</v>
      </c>
      <c r="Q104" s="32" t="s">
        <v>128</v>
      </c>
      <c r="R104" s="12" t="s">
        <v>128</v>
      </c>
      <c r="S104" s="12" t="str">
        <f>+VLOOKUP(B104,[1]Crit!E$2:Q$126,13,FALSE)</f>
        <v>Cumple</v>
      </c>
      <c r="T104" s="13"/>
    </row>
    <row r="105" spans="1:20" x14ac:dyDescent="0.25">
      <c r="A105" s="3" t="s">
        <v>13</v>
      </c>
      <c r="B105" s="66" t="s">
        <v>19</v>
      </c>
      <c r="C105" s="2">
        <v>6</v>
      </c>
      <c r="D105" s="21">
        <v>0.8</v>
      </c>
      <c r="E105" s="6">
        <v>0.41420000000000001</v>
      </c>
      <c r="F105" s="6">
        <v>0.64</v>
      </c>
      <c r="G105" s="7">
        <v>0.74370000000000003</v>
      </c>
      <c r="H105" s="32">
        <v>0.64729999999999999</v>
      </c>
      <c r="I105" s="11">
        <v>2631175053.02</v>
      </c>
      <c r="J105" s="11">
        <v>1703092941.45</v>
      </c>
      <c r="K105" s="37">
        <v>0.34965138444287575</v>
      </c>
      <c r="L105" s="11">
        <v>4960244144</v>
      </c>
      <c r="M105" s="11">
        <v>360918641</v>
      </c>
      <c r="N105" s="35" t="s">
        <v>138</v>
      </c>
      <c r="O105" s="11" t="s">
        <v>165</v>
      </c>
      <c r="P105" s="11" t="s">
        <v>166</v>
      </c>
      <c r="Q105" s="32" t="s">
        <v>128</v>
      </c>
      <c r="R105" s="12" t="s">
        <v>128</v>
      </c>
      <c r="S105" s="12" t="str">
        <f>+VLOOKUP(B105,[1]Crit!E$2:Q$126,13,FALSE)</f>
        <v>Cumple</v>
      </c>
      <c r="T105" s="13"/>
    </row>
    <row r="106" spans="1:20" x14ac:dyDescent="0.25">
      <c r="A106" s="3" t="s">
        <v>13</v>
      </c>
      <c r="B106" s="65" t="s">
        <v>20</v>
      </c>
      <c r="C106" s="1">
        <v>5</v>
      </c>
      <c r="D106" s="20">
        <v>0.8</v>
      </c>
      <c r="E106" s="6">
        <v>0.73309999999999997</v>
      </c>
      <c r="F106" s="6">
        <v>0.625</v>
      </c>
      <c r="G106" s="7">
        <v>0.64840000000000009</v>
      </c>
      <c r="H106" s="32">
        <v>0.72730000000000006</v>
      </c>
      <c r="I106" s="11">
        <v>16413320614.780001</v>
      </c>
      <c r="J106" s="11">
        <v>11937660793.389999</v>
      </c>
      <c r="K106" s="37">
        <v>7.0093433681178388E-2</v>
      </c>
      <c r="L106" s="11">
        <v>2448898525</v>
      </c>
      <c r="M106" s="11">
        <v>1525967616</v>
      </c>
      <c r="N106" s="35" t="s">
        <v>138</v>
      </c>
      <c r="O106" s="11" t="s">
        <v>165</v>
      </c>
      <c r="P106" s="11" t="s">
        <v>166</v>
      </c>
      <c r="Q106" s="32" t="s">
        <v>128</v>
      </c>
      <c r="R106" s="12" t="s">
        <v>128</v>
      </c>
      <c r="S106" s="12" t="str">
        <f>+VLOOKUP(B106,[1]Crit!E$2:Q$126,13,FALSE)</f>
        <v>Cumple</v>
      </c>
      <c r="T106" s="13"/>
    </row>
    <row r="107" spans="1:20" x14ac:dyDescent="0.25">
      <c r="A107" s="3" t="s">
        <v>58</v>
      </c>
      <c r="B107" s="65" t="s">
        <v>79</v>
      </c>
      <c r="C107" s="1">
        <v>5</v>
      </c>
      <c r="D107" s="21">
        <v>0.8</v>
      </c>
      <c r="E107" s="6">
        <v>0.44579999999999997</v>
      </c>
      <c r="F107" s="6">
        <v>0.42799999999999999</v>
      </c>
      <c r="G107" s="7">
        <v>0.45119999999999999</v>
      </c>
      <c r="H107" s="32">
        <v>0.35680000000000001</v>
      </c>
      <c r="I107" s="11">
        <v>18402836096.91</v>
      </c>
      <c r="J107" s="11">
        <v>6565995735.8400002</v>
      </c>
      <c r="K107" s="37">
        <v>5.8916714754746559E-2</v>
      </c>
      <c r="L107" s="11">
        <v>2880354279</v>
      </c>
      <c r="M107" s="11">
        <v>115499404.06999993</v>
      </c>
      <c r="N107" s="35" t="s">
        <v>138</v>
      </c>
      <c r="O107" s="11" t="s">
        <v>165</v>
      </c>
      <c r="P107" s="11" t="s">
        <v>166</v>
      </c>
      <c r="Q107" s="32" t="s">
        <v>128</v>
      </c>
      <c r="R107" s="12" t="s">
        <v>128</v>
      </c>
      <c r="S107" s="12" t="str">
        <f>+VLOOKUP(B107,[1]Crit!E$2:Q$126,13,FALSE)</f>
        <v>Cumple</v>
      </c>
      <c r="T107" s="13"/>
    </row>
    <row r="108" spans="1:20" x14ac:dyDescent="0.25">
      <c r="A108" s="3" t="s">
        <v>41</v>
      </c>
      <c r="B108" s="65" t="s">
        <v>56</v>
      </c>
      <c r="C108" s="1">
        <v>6</v>
      </c>
      <c r="D108" s="21">
        <v>0.8</v>
      </c>
      <c r="E108" s="6">
        <v>0.65599999999999992</v>
      </c>
      <c r="F108" s="5">
        <v>0.78</v>
      </c>
      <c r="G108" s="7">
        <v>0.64190000000000003</v>
      </c>
      <c r="H108" s="32">
        <v>0.49359999999999998</v>
      </c>
      <c r="I108" s="11">
        <v>6413615447.5799999</v>
      </c>
      <c r="J108" s="11">
        <v>3165937844.0999999</v>
      </c>
      <c r="K108" s="37">
        <v>0.21488123481429069</v>
      </c>
      <c r="L108" s="11">
        <v>1220035096</v>
      </c>
      <c r="M108" s="11">
        <v>1246170275.1900001</v>
      </c>
      <c r="N108" s="35" t="s">
        <v>138</v>
      </c>
      <c r="O108" s="11" t="s">
        <v>165</v>
      </c>
      <c r="P108" s="11" t="s">
        <v>166</v>
      </c>
      <c r="Q108" s="32" t="s">
        <v>128</v>
      </c>
      <c r="R108" s="12" t="s">
        <v>128</v>
      </c>
      <c r="S108" s="12" t="str">
        <f>+VLOOKUP(B108,[1]Crit!E$2:Q$126,13,FALSE)</f>
        <v>Cumple</v>
      </c>
      <c r="T108" s="13"/>
    </row>
    <row r="109" spans="1:20" x14ac:dyDescent="0.25">
      <c r="A109" s="3" t="s">
        <v>80</v>
      </c>
      <c r="B109" s="65" t="s">
        <v>97</v>
      </c>
      <c r="C109" s="1">
        <v>6</v>
      </c>
      <c r="D109" s="21">
        <v>0.8</v>
      </c>
      <c r="E109" s="6">
        <v>0.51249999999999996</v>
      </c>
      <c r="F109" s="6">
        <v>0.52500000000000002</v>
      </c>
      <c r="G109" s="7">
        <v>0.6079</v>
      </c>
      <c r="H109" s="32">
        <v>0.48249999999999998</v>
      </c>
      <c r="I109" s="11">
        <v>4430079057.7200003</v>
      </c>
      <c r="J109" s="11">
        <v>2137579050.7199998</v>
      </c>
      <c r="K109" s="37">
        <v>0.27837223307583331</v>
      </c>
      <c r="L109" s="11">
        <v>0</v>
      </c>
      <c r="M109" s="11">
        <v>-1118170290.48</v>
      </c>
      <c r="N109" s="19" t="s">
        <v>137</v>
      </c>
      <c r="O109" s="11" t="s">
        <v>210</v>
      </c>
      <c r="P109" s="11" t="s">
        <v>150</v>
      </c>
      <c r="Q109" s="32" t="s">
        <v>128</v>
      </c>
      <c r="R109" s="12" t="s">
        <v>128</v>
      </c>
      <c r="S109" s="12" t="str">
        <f>+VLOOKUP(B109,[1]Crit!E$2:Q$126,13,FALSE)</f>
        <v>Cumple</v>
      </c>
      <c r="T109" s="13"/>
    </row>
    <row r="110" spans="1:20" x14ac:dyDescent="0.25">
      <c r="A110" s="3" t="s">
        <v>0</v>
      </c>
      <c r="B110" s="65" t="s">
        <v>5</v>
      </c>
      <c r="C110" s="1">
        <v>6</v>
      </c>
      <c r="D110" s="21">
        <v>0.8</v>
      </c>
      <c r="E110" s="5">
        <v>0.76959999999999995</v>
      </c>
      <c r="F110" s="6">
        <v>0.73680000000000012</v>
      </c>
      <c r="G110" s="7">
        <v>0.74829999999999997</v>
      </c>
      <c r="H110" s="33">
        <v>0.95180000000000009</v>
      </c>
      <c r="I110" s="11">
        <v>3824054366.9099998</v>
      </c>
      <c r="J110" s="11">
        <v>3639562212</v>
      </c>
      <c r="K110" s="37">
        <v>0.34582227921319825</v>
      </c>
      <c r="L110" s="11">
        <v>5221034344</v>
      </c>
      <c r="M110" s="11">
        <v>-10923163468.029999</v>
      </c>
      <c r="N110" s="19" t="s">
        <v>137</v>
      </c>
      <c r="O110" s="11" t="s">
        <v>171</v>
      </c>
      <c r="P110" s="11" t="s">
        <v>147</v>
      </c>
      <c r="Q110" s="33" t="s">
        <v>129</v>
      </c>
      <c r="R110" s="12" t="s">
        <v>128</v>
      </c>
      <c r="S110" s="12" t="str">
        <f>+VLOOKUP(B110,[1]Crit!E$2:Q$126,13,FALSE)</f>
        <v>Cumple</v>
      </c>
      <c r="T110" s="13"/>
    </row>
    <row r="111" spans="1:20" x14ac:dyDescent="0.25">
      <c r="A111" s="3" t="s">
        <v>80</v>
      </c>
      <c r="B111" s="65" t="s">
        <v>98</v>
      </c>
      <c r="C111" s="1">
        <v>6</v>
      </c>
      <c r="D111" s="21">
        <v>0.8</v>
      </c>
      <c r="E111" s="6">
        <v>0.66510000000000002</v>
      </c>
      <c r="F111" s="6">
        <v>0.6673</v>
      </c>
      <c r="G111" s="7">
        <v>0.72560000000000002</v>
      </c>
      <c r="H111" s="32">
        <v>0.62860000000000005</v>
      </c>
      <c r="I111" s="11">
        <v>3739206774.1100001</v>
      </c>
      <c r="J111" s="11">
        <v>2350557174</v>
      </c>
      <c r="K111" s="37">
        <v>0.26084390255528217</v>
      </c>
      <c r="L111" s="11">
        <v>447324659</v>
      </c>
      <c r="M111" s="11">
        <v>-790874259.03999996</v>
      </c>
      <c r="N111" s="19" t="s">
        <v>137</v>
      </c>
      <c r="O111" s="11" t="s">
        <v>211</v>
      </c>
      <c r="P111" s="11" t="s">
        <v>148</v>
      </c>
      <c r="Q111" s="32" t="s">
        <v>128</v>
      </c>
      <c r="R111" s="12" t="s">
        <v>128</v>
      </c>
      <c r="S111" s="12" t="str">
        <f>+VLOOKUP(B111,[1]Crit!E$2:Q$126,13,FALSE)</f>
        <v>Cumple</v>
      </c>
      <c r="T111" s="13"/>
    </row>
    <row r="112" spans="1:20" x14ac:dyDescent="0.25">
      <c r="A112" s="3" t="s">
        <v>80</v>
      </c>
      <c r="B112" s="65" t="s">
        <v>99</v>
      </c>
      <c r="C112" s="1">
        <v>6</v>
      </c>
      <c r="D112" s="21">
        <v>0.8</v>
      </c>
      <c r="E112" s="6">
        <v>0.72310000000000008</v>
      </c>
      <c r="F112" s="5">
        <v>0.7904000000000001</v>
      </c>
      <c r="G112" s="7">
        <v>0.72329999999999994</v>
      </c>
      <c r="H112" s="34">
        <v>0.75919999999999999</v>
      </c>
      <c r="I112" s="11">
        <v>2853100063.5700002</v>
      </c>
      <c r="J112" s="11">
        <v>2166048319.9799995</v>
      </c>
      <c r="K112" s="37">
        <v>0.27196521948448038</v>
      </c>
      <c r="L112" s="11">
        <v>1146921324</v>
      </c>
      <c r="M112" s="11">
        <v>-757327900</v>
      </c>
      <c r="N112" s="19" t="s">
        <v>137</v>
      </c>
      <c r="O112" s="11" t="s">
        <v>212</v>
      </c>
      <c r="P112" s="11" t="s">
        <v>148</v>
      </c>
      <c r="Q112" s="34" t="s">
        <v>144</v>
      </c>
      <c r="R112" s="12" t="s">
        <v>128</v>
      </c>
      <c r="S112" s="12" t="str">
        <f>+VLOOKUP(B112,[1]Crit!E$2:Q$126,13,FALSE)</f>
        <v>Cumple</v>
      </c>
      <c r="T112" s="13"/>
    </row>
    <row r="113" spans="1:20" x14ac:dyDescent="0.25">
      <c r="A113" s="3" t="s">
        <v>24</v>
      </c>
      <c r="B113" s="65" t="s">
        <v>38</v>
      </c>
      <c r="C113" s="1">
        <v>6</v>
      </c>
      <c r="D113" s="21">
        <v>0.8</v>
      </c>
      <c r="E113" s="39">
        <v>1.0620000000000001</v>
      </c>
      <c r="F113" s="5">
        <v>0.79349999999999998</v>
      </c>
      <c r="G113" s="41">
        <v>0.79790000000000005</v>
      </c>
      <c r="H113" s="34">
        <v>0.7863</v>
      </c>
      <c r="I113" s="11">
        <v>2549373044.6500001</v>
      </c>
      <c r="J113" s="11">
        <v>2004559532</v>
      </c>
      <c r="K113" s="37">
        <v>0.57233973390517234</v>
      </c>
      <c r="L113" s="11">
        <v>0</v>
      </c>
      <c r="M113" s="11">
        <v>-85522371</v>
      </c>
      <c r="N113" s="19" t="s">
        <v>137</v>
      </c>
      <c r="O113" s="11" t="s">
        <v>260</v>
      </c>
      <c r="P113" s="11" t="s">
        <v>150</v>
      </c>
      <c r="Q113" s="34" t="s">
        <v>144</v>
      </c>
      <c r="R113" s="12" t="s">
        <v>128</v>
      </c>
      <c r="S113" s="12" t="str">
        <f>+VLOOKUP(B113,[1]Crit!E$2:Q$126,13,FALSE)</f>
        <v>Cumple</v>
      </c>
      <c r="T113" s="13"/>
    </row>
    <row r="114" spans="1:20" x14ac:dyDescent="0.25">
      <c r="A114" s="3" t="s">
        <v>102</v>
      </c>
      <c r="B114" s="65" t="s">
        <v>112</v>
      </c>
      <c r="C114" s="1">
        <v>4</v>
      </c>
      <c r="D114" s="21">
        <v>0.8</v>
      </c>
      <c r="E114" s="5">
        <v>0.79359999999999997</v>
      </c>
      <c r="F114" s="6">
        <v>0.72270000000000001</v>
      </c>
      <c r="G114" s="41">
        <v>0.78689999999999993</v>
      </c>
      <c r="H114" s="34">
        <v>0.77459999999999996</v>
      </c>
      <c r="I114" s="11">
        <v>21249338520.950001</v>
      </c>
      <c r="J114" s="11">
        <v>16459018415.58</v>
      </c>
      <c r="K114" s="37">
        <v>0.13397311357260666</v>
      </c>
      <c r="L114" s="11">
        <v>11952083665</v>
      </c>
      <c r="M114" s="11">
        <v>-11596273414</v>
      </c>
      <c r="N114" s="19" t="s">
        <v>137</v>
      </c>
      <c r="O114" s="11" t="s">
        <v>219</v>
      </c>
      <c r="P114" s="11" t="s">
        <v>263</v>
      </c>
      <c r="Q114" s="34" t="s">
        <v>144</v>
      </c>
      <c r="R114" s="12" t="s">
        <v>128</v>
      </c>
      <c r="S114" s="12" t="str">
        <f>+VLOOKUP(B114,[1]Crit!E$2:Q$126,13,FALSE)</f>
        <v>Cumple</v>
      </c>
      <c r="T114" s="13"/>
    </row>
    <row r="115" spans="1:20" x14ac:dyDescent="0.25">
      <c r="A115" s="3" t="s">
        <v>41</v>
      </c>
      <c r="B115" s="65" t="s">
        <v>57</v>
      </c>
      <c r="C115" s="1">
        <v>6</v>
      </c>
      <c r="D115" s="21">
        <v>0.8</v>
      </c>
      <c r="E115" s="6">
        <v>0.39679999999999999</v>
      </c>
      <c r="F115" s="6">
        <v>0.55659999999999998</v>
      </c>
      <c r="G115" s="7">
        <v>0.5958</v>
      </c>
      <c r="H115" s="32">
        <v>0.46779999999999999</v>
      </c>
      <c r="I115" s="11">
        <v>2152776157.6999998</v>
      </c>
      <c r="J115" s="11">
        <v>1006983705</v>
      </c>
      <c r="K115" s="37">
        <v>0.72849283209989357</v>
      </c>
      <c r="L115" s="11">
        <v>0</v>
      </c>
      <c r="M115" s="11">
        <v>-1210378978.05</v>
      </c>
      <c r="N115" s="19" t="s">
        <v>137</v>
      </c>
      <c r="O115" s="11" t="s">
        <v>184</v>
      </c>
      <c r="P115" s="11" t="s">
        <v>148</v>
      </c>
      <c r="Q115" s="32" t="s">
        <v>128</v>
      </c>
      <c r="R115" s="12" t="s">
        <v>128</v>
      </c>
      <c r="S115" s="12" t="str">
        <f>+VLOOKUP(B115,[1]Crit!E$2:Q$126,13,FALSE)</f>
        <v>Cumple</v>
      </c>
      <c r="T115" s="13"/>
    </row>
    <row r="116" spans="1:20" x14ac:dyDescent="0.25">
      <c r="A116" s="3" t="s">
        <v>80</v>
      </c>
      <c r="B116" s="66" t="s">
        <v>100</v>
      </c>
      <c r="C116" s="2">
        <v>6</v>
      </c>
      <c r="D116" s="21">
        <v>0.8</v>
      </c>
      <c r="E116" s="5">
        <v>0.77010000000000001</v>
      </c>
      <c r="F116" s="6">
        <v>0.71090000000000009</v>
      </c>
      <c r="G116" s="7">
        <v>0.73430000000000006</v>
      </c>
      <c r="H116" s="32">
        <v>0.6604000000000001</v>
      </c>
      <c r="I116" s="11">
        <v>4587662092.6999998</v>
      </c>
      <c r="J116" s="11">
        <v>3029726341.5</v>
      </c>
      <c r="K116" s="37">
        <v>0.24811861793641382</v>
      </c>
      <c r="L116" s="11">
        <v>2844254956</v>
      </c>
      <c r="M116" s="11">
        <v>-941452490</v>
      </c>
      <c r="N116" s="19" t="s">
        <v>137</v>
      </c>
      <c r="O116" s="11" t="s">
        <v>213</v>
      </c>
      <c r="P116" s="11" t="s">
        <v>148</v>
      </c>
      <c r="Q116" s="32" t="s">
        <v>128</v>
      </c>
      <c r="R116" s="12" t="s">
        <v>128</v>
      </c>
      <c r="S116" s="12" t="str">
        <f>+VLOOKUP(B116,[1]Crit!E$2:Q$126,13,FALSE)</f>
        <v>Cumple</v>
      </c>
      <c r="T116" s="13"/>
    </row>
    <row r="117" spans="1:20" x14ac:dyDescent="0.25">
      <c r="A117" s="3" t="s">
        <v>24</v>
      </c>
      <c r="B117" s="65" t="s">
        <v>39</v>
      </c>
      <c r="C117" s="1">
        <v>6</v>
      </c>
      <c r="D117" s="20">
        <v>0.8</v>
      </c>
      <c r="E117" s="6">
        <v>0.51629999999999998</v>
      </c>
      <c r="F117" s="6">
        <v>0.50060000000000004</v>
      </c>
      <c r="G117" s="7">
        <v>0.49009999999999998</v>
      </c>
      <c r="H117" s="32">
        <v>0.58599999999999997</v>
      </c>
      <c r="I117" s="11">
        <v>3713561458.7399998</v>
      </c>
      <c r="J117" s="11">
        <v>2176256671.0900002</v>
      </c>
      <c r="K117" s="37">
        <v>0.52526112619173648</v>
      </c>
      <c r="L117" s="11">
        <v>0</v>
      </c>
      <c r="M117" s="11">
        <v>-81358226</v>
      </c>
      <c r="N117" s="19" t="s">
        <v>137</v>
      </c>
      <c r="O117" s="11" t="s">
        <v>182</v>
      </c>
      <c r="P117" s="11" t="s">
        <v>145</v>
      </c>
      <c r="Q117" s="32" t="s">
        <v>128</v>
      </c>
      <c r="R117" s="12" t="s">
        <v>128</v>
      </c>
      <c r="S117" s="12" t="str">
        <f>+VLOOKUP(B117,[1]Crit!E$2:Q$126,13,FALSE)</f>
        <v>Cumple</v>
      </c>
      <c r="T117" s="13"/>
    </row>
    <row r="118" spans="1:20" x14ac:dyDescent="0.25">
      <c r="A118" s="3" t="s">
        <v>80</v>
      </c>
      <c r="B118" s="65" t="s">
        <v>139</v>
      </c>
      <c r="C118" s="1">
        <v>6</v>
      </c>
      <c r="D118" s="21">
        <v>0.8</v>
      </c>
      <c r="E118" s="6">
        <v>0.66299999999999992</v>
      </c>
      <c r="F118" s="6">
        <v>0.7256999999999999</v>
      </c>
      <c r="G118" s="7">
        <v>0.71239999999999992</v>
      </c>
      <c r="H118" s="32">
        <v>0.66689999999999994</v>
      </c>
      <c r="I118" s="11">
        <v>2582573255.1399999</v>
      </c>
      <c r="J118" s="11">
        <v>1722278962.53</v>
      </c>
      <c r="K118" s="37">
        <v>0.31195977283375287</v>
      </c>
      <c r="L118" s="11">
        <v>694477052</v>
      </c>
      <c r="M118" s="11">
        <v>-226848758.46000001</v>
      </c>
      <c r="N118" s="19" t="s">
        <v>137</v>
      </c>
      <c r="O118" s="11" t="s">
        <v>214</v>
      </c>
      <c r="P118" s="11" t="s">
        <v>145</v>
      </c>
      <c r="Q118" s="32" t="s">
        <v>128</v>
      </c>
      <c r="R118" s="12" t="s">
        <v>128</v>
      </c>
      <c r="S118" s="12" t="str">
        <f>+VLOOKUP(B118,[1]Crit!E$2:Q$126,13,FALSE)</f>
        <v>Cumple</v>
      </c>
      <c r="T118" s="13"/>
    </row>
    <row r="119" spans="1:20" x14ac:dyDescent="0.25">
      <c r="A119" s="3" t="s">
        <v>13</v>
      </c>
      <c r="B119" s="65" t="s">
        <v>21</v>
      </c>
      <c r="C119" s="1">
        <v>6</v>
      </c>
      <c r="D119" s="20">
        <v>0.8</v>
      </c>
      <c r="E119" s="6">
        <v>0.62259999999999993</v>
      </c>
      <c r="F119" s="5">
        <v>0.75569999999999993</v>
      </c>
      <c r="G119" s="7">
        <v>0.6984999999999999</v>
      </c>
      <c r="H119" s="32">
        <v>0.59760000000000002</v>
      </c>
      <c r="I119" s="11">
        <v>3961238959.04</v>
      </c>
      <c r="J119" s="11">
        <v>2367360019</v>
      </c>
      <c r="K119" s="37">
        <v>0.33292740418760558</v>
      </c>
      <c r="L119" s="11">
        <v>915563556</v>
      </c>
      <c r="M119" s="11">
        <v>-1002396767</v>
      </c>
      <c r="N119" s="19" t="s">
        <v>137</v>
      </c>
      <c r="O119" s="11" t="s">
        <v>175</v>
      </c>
      <c r="P119" s="11" t="s">
        <v>148</v>
      </c>
      <c r="Q119" s="32" t="s">
        <v>128</v>
      </c>
      <c r="R119" s="12" t="s">
        <v>128</v>
      </c>
      <c r="S119" s="12" t="str">
        <f>+VLOOKUP(B119,[1]Crit!E$2:Q$126,13,FALSE)</f>
        <v>Cumple</v>
      </c>
      <c r="T119" s="13"/>
    </row>
    <row r="120" spans="1:20" x14ac:dyDescent="0.25">
      <c r="A120" s="3" t="s">
        <v>80</v>
      </c>
      <c r="B120" s="65" t="s">
        <v>101</v>
      </c>
      <c r="C120" s="1">
        <v>6</v>
      </c>
      <c r="D120" s="20">
        <v>0.8</v>
      </c>
      <c r="E120" s="6">
        <v>0.63900000000000001</v>
      </c>
      <c r="F120" s="6">
        <v>0.61570000000000003</v>
      </c>
      <c r="G120" s="7">
        <v>0.63129999999999997</v>
      </c>
      <c r="H120" s="32">
        <v>0.53759999999999997</v>
      </c>
      <c r="I120" s="11">
        <v>5256218954.1499996</v>
      </c>
      <c r="J120" s="11">
        <v>2825749533.8099999</v>
      </c>
      <c r="K120" s="37">
        <v>0.17029647238977169</v>
      </c>
      <c r="L120" s="11">
        <v>535474766</v>
      </c>
      <c r="M120" s="11">
        <v>-626464051</v>
      </c>
      <c r="N120" s="19" t="s">
        <v>137</v>
      </c>
      <c r="O120" s="11" t="s">
        <v>215</v>
      </c>
      <c r="P120" s="11" t="s">
        <v>145</v>
      </c>
      <c r="Q120" s="32" t="s">
        <v>128</v>
      </c>
      <c r="R120" s="12" t="s">
        <v>128</v>
      </c>
      <c r="S120" s="12" t="str">
        <f>+VLOOKUP(B120,[1]Crit!E$2:Q$126,13,FALSE)</f>
        <v>Cumple</v>
      </c>
      <c r="T120" s="13"/>
    </row>
    <row r="121" spans="1:20" x14ac:dyDescent="0.25">
      <c r="A121" s="3" t="s">
        <v>102</v>
      </c>
      <c r="B121" s="65" t="s">
        <v>113</v>
      </c>
      <c r="C121" s="1">
        <v>6</v>
      </c>
      <c r="D121" s="20">
        <v>0.8</v>
      </c>
      <c r="E121" s="5">
        <v>0.7863</v>
      </c>
      <c r="F121" s="5">
        <v>0.76280000000000003</v>
      </c>
      <c r="G121" s="7">
        <v>0.67760000000000009</v>
      </c>
      <c r="H121" s="34">
        <v>0.79980000000000007</v>
      </c>
      <c r="I121" s="11">
        <v>2718779770.0300002</v>
      </c>
      <c r="J121" s="11">
        <v>2174614317.5400004</v>
      </c>
      <c r="K121" s="37">
        <v>0.62528050956523096</v>
      </c>
      <c r="L121" s="11">
        <v>1889657899</v>
      </c>
      <c r="M121" s="11">
        <v>-552576656.52999997</v>
      </c>
      <c r="N121" s="19" t="s">
        <v>137</v>
      </c>
      <c r="O121" s="11" t="s">
        <v>220</v>
      </c>
      <c r="P121" s="11" t="s">
        <v>148</v>
      </c>
      <c r="Q121" s="34" t="s">
        <v>144</v>
      </c>
      <c r="R121" s="12" t="s">
        <v>128</v>
      </c>
      <c r="S121" s="14" t="s">
        <v>129</v>
      </c>
      <c r="T121" s="13"/>
    </row>
    <row r="122" spans="1:20" x14ac:dyDescent="0.25">
      <c r="A122" s="3" t="s">
        <v>13</v>
      </c>
      <c r="B122" s="65" t="s">
        <v>22</v>
      </c>
      <c r="C122" s="1">
        <v>6</v>
      </c>
      <c r="D122" s="20">
        <v>0.8</v>
      </c>
      <c r="E122" s="39">
        <v>0.81769999999999998</v>
      </c>
      <c r="F122" s="6">
        <v>0.74480000000000002</v>
      </c>
      <c r="G122" s="7">
        <v>0.7389</v>
      </c>
      <c r="H122" s="33">
        <v>0.83090000000000008</v>
      </c>
      <c r="I122" s="11">
        <v>1972514610</v>
      </c>
      <c r="J122" s="11">
        <v>1638883147.1199999</v>
      </c>
      <c r="K122" s="37">
        <v>0.50372047687900268</v>
      </c>
      <c r="L122" s="11">
        <v>907428725</v>
      </c>
      <c r="M122" s="11">
        <v>-63786530.819999993</v>
      </c>
      <c r="N122" s="19" t="s">
        <v>137</v>
      </c>
      <c r="O122" s="11" t="s">
        <v>251</v>
      </c>
      <c r="P122" s="11" t="s">
        <v>252</v>
      </c>
      <c r="Q122" s="33" t="s">
        <v>129</v>
      </c>
      <c r="R122" s="12" t="s">
        <v>128</v>
      </c>
      <c r="S122" s="12" t="str">
        <f>+VLOOKUP(B122,[1]Crit!E$2:Q$126,13,FALSE)</f>
        <v>Cumple</v>
      </c>
      <c r="T122" s="13"/>
    </row>
    <row r="123" spans="1:20" x14ac:dyDescent="0.25">
      <c r="A123" s="3" t="s">
        <v>24</v>
      </c>
      <c r="B123" s="65" t="s">
        <v>40</v>
      </c>
      <c r="C123" s="1">
        <v>6</v>
      </c>
      <c r="D123" s="20">
        <v>0.8</v>
      </c>
      <c r="E123" s="6">
        <v>0.41840000000000005</v>
      </c>
      <c r="F123" s="6">
        <v>0.56729999999999992</v>
      </c>
      <c r="G123" s="7">
        <v>0.60870000000000002</v>
      </c>
      <c r="H123" s="34">
        <v>0.75439999999999996</v>
      </c>
      <c r="I123" s="11">
        <v>10602093609.959999</v>
      </c>
      <c r="J123" s="11">
        <v>7998204825.4199991</v>
      </c>
      <c r="K123" s="37">
        <v>0.10763469744579113</v>
      </c>
      <c r="L123" s="11">
        <v>9129429491</v>
      </c>
      <c r="M123" s="11">
        <v>-2247430710.1199999</v>
      </c>
      <c r="N123" s="19" t="s">
        <v>137</v>
      </c>
      <c r="O123" s="11" t="s">
        <v>179</v>
      </c>
      <c r="P123" s="11" t="s">
        <v>148</v>
      </c>
      <c r="Q123" s="34" t="s">
        <v>144</v>
      </c>
      <c r="R123" s="12" t="s">
        <v>128</v>
      </c>
      <c r="S123" s="12" t="str">
        <f>+VLOOKUP(B123,[1]Crit!E$2:Q$126,13,FALSE)</f>
        <v>Cumple</v>
      </c>
      <c r="T123" s="13"/>
    </row>
    <row r="124" spans="1:20" x14ac:dyDescent="0.25">
      <c r="A124" s="3" t="s">
        <v>13</v>
      </c>
      <c r="B124" s="65" t="s">
        <v>23</v>
      </c>
      <c r="C124" s="1">
        <v>6</v>
      </c>
      <c r="D124" s="20">
        <v>0.8</v>
      </c>
      <c r="E124" s="6">
        <v>0.71510000000000007</v>
      </c>
      <c r="F124" s="6">
        <v>0.65</v>
      </c>
      <c r="G124" s="7">
        <v>0.58099999999999996</v>
      </c>
      <c r="H124" s="34">
        <v>0.77</v>
      </c>
      <c r="I124" s="11">
        <v>3352932752.6599998</v>
      </c>
      <c r="J124" s="11">
        <v>2581620643.75</v>
      </c>
      <c r="K124" s="37">
        <v>0.31094896048030662</v>
      </c>
      <c r="L124" s="11">
        <v>1528699379</v>
      </c>
      <c r="M124" s="11">
        <v>-812249319</v>
      </c>
      <c r="N124" s="19" t="s">
        <v>137</v>
      </c>
      <c r="O124" s="11" t="s">
        <v>176</v>
      </c>
      <c r="P124" s="11" t="s">
        <v>148</v>
      </c>
      <c r="Q124" s="34" t="s">
        <v>144</v>
      </c>
      <c r="R124" s="12" t="s">
        <v>128</v>
      </c>
      <c r="S124" s="12" t="str">
        <f>+VLOOKUP(B124,[1]Crit!E$2:Q$126,13,FALSE)</f>
        <v>Cumple</v>
      </c>
      <c r="T124" s="13"/>
    </row>
    <row r="125" spans="1:20" x14ac:dyDescent="0.25">
      <c r="A125" s="3" t="s">
        <v>7</v>
      </c>
      <c r="B125" s="65" t="s">
        <v>12</v>
      </c>
      <c r="C125" s="1">
        <v>6</v>
      </c>
      <c r="D125" s="20">
        <v>0.8</v>
      </c>
      <c r="E125" s="6">
        <v>0.34320000000000001</v>
      </c>
      <c r="F125" s="6">
        <v>0.53410000000000002</v>
      </c>
      <c r="G125" s="7">
        <v>0.5716</v>
      </c>
      <c r="H125" s="32">
        <v>0.4138</v>
      </c>
      <c r="I125" s="11">
        <v>11496457955.07</v>
      </c>
      <c r="J125" s="11">
        <v>4757578412.6700001</v>
      </c>
      <c r="K125" s="37">
        <v>0.14391718340259227</v>
      </c>
      <c r="L125" s="11">
        <v>174357166</v>
      </c>
      <c r="M125" s="11">
        <v>5891115957.3999996</v>
      </c>
      <c r="N125" s="35" t="s">
        <v>138</v>
      </c>
      <c r="O125" s="11" t="s">
        <v>165</v>
      </c>
      <c r="P125" s="11" t="s">
        <v>166</v>
      </c>
      <c r="Q125" s="32" t="s">
        <v>128</v>
      </c>
      <c r="R125" s="12" t="s">
        <v>128</v>
      </c>
      <c r="S125" s="12" t="str">
        <f>+VLOOKUP(B125,[1]Crit!E$2:Q$126,13,FALSE)</f>
        <v>Cumple</v>
      </c>
      <c r="T125" s="13"/>
    </row>
    <row r="126" spans="1:20" x14ac:dyDescent="0.25">
      <c r="A126" s="3" t="s">
        <v>0</v>
      </c>
      <c r="B126" s="66" t="s">
        <v>6</v>
      </c>
      <c r="C126" s="2">
        <v>6</v>
      </c>
      <c r="D126" s="20">
        <v>0.8</v>
      </c>
      <c r="E126" s="39">
        <v>0.83629999999999993</v>
      </c>
      <c r="F126" s="5">
        <v>0.79330000000000001</v>
      </c>
      <c r="G126" s="41">
        <v>0.79620000000000002</v>
      </c>
      <c r="H126" s="34">
        <v>0.76340000000000008</v>
      </c>
      <c r="I126" s="11">
        <v>6641186562.0600004</v>
      </c>
      <c r="J126" s="11">
        <v>5070209734.5199995</v>
      </c>
      <c r="K126" s="37">
        <v>0.17828139428637588</v>
      </c>
      <c r="L126" s="11">
        <v>4294444646</v>
      </c>
      <c r="M126" s="11">
        <v>-150277292.88000008</v>
      </c>
      <c r="N126" s="19" t="s">
        <v>137</v>
      </c>
      <c r="O126" s="11" t="s">
        <v>256</v>
      </c>
      <c r="P126" s="11" t="s">
        <v>145</v>
      </c>
      <c r="Q126" s="34" t="s">
        <v>144</v>
      </c>
      <c r="R126" s="12" t="s">
        <v>128</v>
      </c>
      <c r="S126" s="12" t="str">
        <f>+VLOOKUP(B126,[1]Crit!E$2:Q$126,13,FALSE)</f>
        <v>Cumple</v>
      </c>
      <c r="T126" s="13"/>
    </row>
    <row r="127" spans="1:20" x14ac:dyDescent="0.25">
      <c r="L127" s="11">
        <f>SUM(L2:L126)</f>
        <v>2654597402065.3496</v>
      </c>
    </row>
  </sheetData>
  <autoFilter ref="A1:T126"/>
  <sortState ref="A2:T127">
    <sortCondition ref="B1"/>
  </sortState>
  <pageMargins left="0.7" right="0.7" top="0.75" bottom="0.75" header="0.3" footer="0.3"/>
  <pageSetup orientation="portrait" horizontalDpi="300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6"/>
  <sheetViews>
    <sheetView tabSelected="1" zoomScale="80" zoomScaleNormal="80" workbookViewId="0">
      <selection activeCell="J1" sqref="J1"/>
    </sheetView>
  </sheetViews>
  <sheetFormatPr baseColWidth="10" defaultRowHeight="15" x14ac:dyDescent="0.25"/>
  <cols>
    <col min="1" max="1" width="26.7109375" style="10" customWidth="1"/>
    <col min="2" max="2" width="23.28515625" style="46" customWidth="1"/>
    <col min="3" max="4" width="23.28515625" style="45" customWidth="1"/>
    <col min="5" max="8" width="19.140625" style="10" customWidth="1"/>
    <col min="9" max="9" width="26.42578125" style="44" customWidth="1"/>
    <col min="10" max="16384" width="11.42578125" style="10"/>
  </cols>
  <sheetData>
    <row r="1" spans="1:9" s="54" customFormat="1" ht="75" x14ac:dyDescent="0.25">
      <c r="A1" s="56" t="s">
        <v>126</v>
      </c>
      <c r="B1" s="61" t="s">
        <v>243</v>
      </c>
      <c r="C1" s="60" t="s">
        <v>244</v>
      </c>
      <c r="D1" s="59" t="s">
        <v>245</v>
      </c>
      <c r="E1" s="58" t="s">
        <v>246</v>
      </c>
      <c r="F1" s="62" t="s">
        <v>247</v>
      </c>
      <c r="G1" s="62" t="s">
        <v>248</v>
      </c>
      <c r="H1" s="62" t="s">
        <v>249</v>
      </c>
      <c r="I1" s="57" t="s">
        <v>250</v>
      </c>
    </row>
    <row r="2" spans="1:9" x14ac:dyDescent="0.25">
      <c r="A2" s="52" t="s">
        <v>120</v>
      </c>
      <c r="B2" s="51">
        <v>-53661101543.82</v>
      </c>
      <c r="C2" s="50">
        <v>-7325466045.6199999</v>
      </c>
      <c r="D2" s="50">
        <v>0</v>
      </c>
      <c r="E2" s="49">
        <v>-60986567589.440002</v>
      </c>
      <c r="F2" s="49">
        <v>2785205</v>
      </c>
      <c r="G2" s="49">
        <v>12178257442</v>
      </c>
      <c r="H2" s="49">
        <v>11038815648</v>
      </c>
      <c r="I2" s="44">
        <v>-76880959838.820007</v>
      </c>
    </row>
    <row r="3" spans="1:9" x14ac:dyDescent="0.25">
      <c r="A3" s="52" t="s">
        <v>122</v>
      </c>
      <c r="B3" s="51">
        <v>-54294543536</v>
      </c>
      <c r="C3" s="50">
        <v>21577702781.32</v>
      </c>
      <c r="D3" s="50">
        <v>0</v>
      </c>
      <c r="E3" s="49">
        <v>-32716840754.68</v>
      </c>
      <c r="F3" s="49">
        <v>378110137</v>
      </c>
      <c r="G3" s="49">
        <v>20892615528</v>
      </c>
      <c r="H3" s="49">
        <v>0</v>
      </c>
      <c r="I3" s="44">
        <v>-75565269201</v>
      </c>
    </row>
    <row r="4" spans="1:9" x14ac:dyDescent="0.25">
      <c r="A4" s="52" t="s">
        <v>117</v>
      </c>
      <c r="B4" s="51">
        <v>-38667738418</v>
      </c>
      <c r="C4" s="50">
        <v>7582349715</v>
      </c>
      <c r="D4" s="50">
        <v>0</v>
      </c>
      <c r="E4" s="49">
        <v>-31085388703</v>
      </c>
      <c r="F4" s="49">
        <v>326803706</v>
      </c>
      <c r="G4" s="49">
        <v>9871237075</v>
      </c>
      <c r="H4" s="49">
        <v>6645927715</v>
      </c>
      <c r="I4" s="44">
        <v>-55511706914</v>
      </c>
    </row>
    <row r="5" spans="1:9" x14ac:dyDescent="0.25">
      <c r="A5" s="52" t="s">
        <v>73</v>
      </c>
      <c r="B5" s="51">
        <v>-50942179205.260002</v>
      </c>
      <c r="C5" s="50">
        <v>-36236487169.809998</v>
      </c>
      <c r="D5" s="50">
        <v>19274384903</v>
      </c>
      <c r="E5" s="49">
        <v>-67904281472.07</v>
      </c>
      <c r="F5" s="49">
        <v>0</v>
      </c>
      <c r="G5" s="49">
        <v>3175552191</v>
      </c>
      <c r="H5" s="49">
        <v>0</v>
      </c>
      <c r="I5" s="44">
        <v>-34843346493.260002</v>
      </c>
    </row>
    <row r="6" spans="1:9" x14ac:dyDescent="0.25">
      <c r="A6" s="52" t="s">
        <v>119</v>
      </c>
      <c r="B6" s="51">
        <v>-9773411167</v>
      </c>
      <c r="C6" s="50">
        <v>-5536115013.21</v>
      </c>
      <c r="D6" s="50">
        <v>0</v>
      </c>
      <c r="E6" s="49">
        <v>-15309526180.209999</v>
      </c>
      <c r="F6" s="49">
        <v>0</v>
      </c>
      <c r="G6" s="49">
        <v>2489174954</v>
      </c>
      <c r="H6" s="49">
        <v>373197006</v>
      </c>
      <c r="I6" s="44">
        <v>-12635783127</v>
      </c>
    </row>
    <row r="7" spans="1:9" x14ac:dyDescent="0.25">
      <c r="A7" s="52" t="s">
        <v>112</v>
      </c>
      <c r="B7" s="51">
        <v>-4885054218</v>
      </c>
      <c r="C7" s="50">
        <v>17669379480.380001</v>
      </c>
      <c r="D7" s="50">
        <v>46662107</v>
      </c>
      <c r="E7" s="49">
        <v>12830987369.379999</v>
      </c>
      <c r="F7" s="49">
        <v>4410625683</v>
      </c>
      <c r="G7" s="49">
        <v>2184968768</v>
      </c>
      <c r="H7" s="49">
        <v>162286852</v>
      </c>
      <c r="I7" s="44">
        <v>-11596273414</v>
      </c>
    </row>
    <row r="8" spans="1:9" x14ac:dyDescent="0.25">
      <c r="A8" s="52" t="s">
        <v>5</v>
      </c>
      <c r="B8" s="51">
        <v>-7531437934.0299997</v>
      </c>
      <c r="C8" s="50">
        <v>431201845.85000002</v>
      </c>
      <c r="D8" s="50">
        <v>0</v>
      </c>
      <c r="E8" s="49">
        <v>-7100236088.1800003</v>
      </c>
      <c r="F8" s="49">
        <v>2455636748</v>
      </c>
      <c r="G8" s="49">
        <v>936088786</v>
      </c>
      <c r="H8" s="49">
        <v>0</v>
      </c>
      <c r="I8" s="44">
        <v>-10923163468.029999</v>
      </c>
    </row>
    <row r="9" spans="1:9" x14ac:dyDescent="0.25">
      <c r="A9" s="52" t="s">
        <v>116</v>
      </c>
      <c r="B9" s="51">
        <v>-4588212827.1800003</v>
      </c>
      <c r="C9" s="50">
        <v>529450403.38</v>
      </c>
      <c r="D9" s="50">
        <v>0</v>
      </c>
      <c r="E9" s="49">
        <v>-4058762423.8000002</v>
      </c>
      <c r="F9" s="49">
        <v>0</v>
      </c>
      <c r="G9" s="49">
        <v>886515380</v>
      </c>
      <c r="H9" s="49">
        <v>0</v>
      </c>
      <c r="I9" s="44">
        <v>-5474728207.1800003</v>
      </c>
    </row>
    <row r="10" spans="1:9" x14ac:dyDescent="0.25">
      <c r="A10" s="52" t="s">
        <v>132</v>
      </c>
      <c r="B10" s="51">
        <v>-3561193434</v>
      </c>
      <c r="C10" s="50">
        <v>1323471136</v>
      </c>
      <c r="D10" s="50">
        <v>0</v>
      </c>
      <c r="E10" s="49">
        <v>-2237722298</v>
      </c>
      <c r="F10" s="49">
        <v>0</v>
      </c>
      <c r="G10" s="49">
        <v>703449209</v>
      </c>
      <c r="H10" s="49">
        <v>202264770</v>
      </c>
      <c r="I10" s="44">
        <v>-4466907413</v>
      </c>
    </row>
    <row r="11" spans="1:9" x14ac:dyDescent="0.25">
      <c r="A11" s="52" t="s">
        <v>106</v>
      </c>
      <c r="B11" s="51">
        <v>1677377</v>
      </c>
      <c r="C11" s="50">
        <v>4216896</v>
      </c>
      <c r="D11" s="50">
        <v>302492</v>
      </c>
      <c r="E11" s="49">
        <v>6196765</v>
      </c>
      <c r="F11" s="49">
        <v>2405751818</v>
      </c>
      <c r="G11" s="49">
        <v>1514852245</v>
      </c>
      <c r="H11" s="49">
        <v>0</v>
      </c>
      <c r="I11" s="44">
        <v>-3918624194</v>
      </c>
    </row>
    <row r="12" spans="1:9" x14ac:dyDescent="0.25">
      <c r="A12" s="52" t="s">
        <v>121</v>
      </c>
      <c r="B12" s="51">
        <v>-2688808716.1199999</v>
      </c>
      <c r="C12" s="50">
        <v>11015020501.43</v>
      </c>
      <c r="D12" s="50">
        <v>514394254.69999999</v>
      </c>
      <c r="E12" s="49">
        <v>8840606040.0100002</v>
      </c>
      <c r="F12" s="49">
        <v>0</v>
      </c>
      <c r="G12" s="49">
        <v>1706394133</v>
      </c>
      <c r="H12" s="49">
        <v>0</v>
      </c>
      <c r="I12" s="44">
        <v>-3880808594.4200001</v>
      </c>
    </row>
    <row r="13" spans="1:9" x14ac:dyDescent="0.25">
      <c r="A13" s="52" t="s">
        <v>2</v>
      </c>
      <c r="B13" s="51">
        <v>-1231016386.8599999</v>
      </c>
      <c r="C13" s="50">
        <v>-4602755283.1499996</v>
      </c>
      <c r="D13" s="50">
        <v>0</v>
      </c>
      <c r="E13" s="49">
        <v>-5833771670.0100002</v>
      </c>
      <c r="F13" s="49">
        <v>139819713.41</v>
      </c>
      <c r="G13" s="49">
        <v>715342086.83000004</v>
      </c>
      <c r="H13" s="49">
        <v>576345142.41999996</v>
      </c>
      <c r="I13" s="44">
        <v>-2662523329.5199995</v>
      </c>
    </row>
    <row r="14" spans="1:9" x14ac:dyDescent="0.25">
      <c r="A14" s="52" t="s">
        <v>1</v>
      </c>
      <c r="B14" s="51">
        <v>-5816185031</v>
      </c>
      <c r="C14" s="50">
        <v>643718741.67999995</v>
      </c>
      <c r="D14" s="50">
        <v>5058000000</v>
      </c>
      <c r="E14" s="49">
        <v>-114466289.31999999</v>
      </c>
      <c r="F14" s="49">
        <v>1314201825</v>
      </c>
      <c r="G14" s="49">
        <v>389746272.5</v>
      </c>
      <c r="H14" s="49">
        <v>0</v>
      </c>
      <c r="I14" s="44">
        <v>-2462133128.5</v>
      </c>
    </row>
    <row r="15" spans="1:9" x14ac:dyDescent="0.25">
      <c r="A15" s="52" t="s">
        <v>40</v>
      </c>
      <c r="B15" s="51">
        <v>-1344270039</v>
      </c>
      <c r="C15" s="50">
        <v>4298009033</v>
      </c>
      <c r="D15" s="50">
        <v>47144498</v>
      </c>
      <c r="E15" s="49">
        <v>3000883492</v>
      </c>
      <c r="F15" s="49">
        <v>160000000</v>
      </c>
      <c r="G15" s="49">
        <v>283681660.12</v>
      </c>
      <c r="H15" s="49">
        <v>506623509</v>
      </c>
      <c r="I15" s="44">
        <v>-2247430710.1199999</v>
      </c>
    </row>
    <row r="16" spans="1:9" x14ac:dyDescent="0.25">
      <c r="A16" s="52" t="s">
        <v>118</v>
      </c>
      <c r="B16" s="51">
        <v>0</v>
      </c>
      <c r="C16" s="50">
        <v>0</v>
      </c>
      <c r="D16" s="50">
        <v>0</v>
      </c>
      <c r="E16" s="49">
        <v>0</v>
      </c>
      <c r="F16" s="49">
        <v>0</v>
      </c>
      <c r="G16" s="49">
        <v>771287859</v>
      </c>
      <c r="H16" s="49">
        <v>1406604205.21</v>
      </c>
      <c r="I16" s="44">
        <v>-2177892064.21</v>
      </c>
    </row>
    <row r="17" spans="1:9" x14ac:dyDescent="0.25">
      <c r="A17" s="52" t="s">
        <v>51</v>
      </c>
      <c r="B17" s="51">
        <v>-817366813</v>
      </c>
      <c r="C17" s="50">
        <v>1012533825.35</v>
      </c>
      <c r="D17" s="50">
        <v>0</v>
      </c>
      <c r="E17" s="49">
        <v>195167012.34999999</v>
      </c>
      <c r="F17" s="49">
        <v>813078672</v>
      </c>
      <c r="G17" s="49">
        <v>220621425.96000001</v>
      </c>
      <c r="H17" s="49">
        <v>0</v>
      </c>
      <c r="I17" s="44">
        <v>-1851066910.96</v>
      </c>
    </row>
    <row r="18" spans="1:9" x14ac:dyDescent="0.25">
      <c r="A18" s="52" t="s">
        <v>94</v>
      </c>
      <c r="B18" s="51">
        <v>0</v>
      </c>
      <c r="C18" s="50">
        <v>299394829.36000001</v>
      </c>
      <c r="D18" s="50">
        <v>0</v>
      </c>
      <c r="E18" s="49">
        <v>299394829.36000001</v>
      </c>
      <c r="F18" s="49">
        <v>22644504</v>
      </c>
      <c r="G18" s="49">
        <v>1720779607</v>
      </c>
      <c r="H18" s="49">
        <v>0</v>
      </c>
      <c r="I18" s="44">
        <v>-1743424111</v>
      </c>
    </row>
    <row r="19" spans="1:9" x14ac:dyDescent="0.25">
      <c r="A19" s="52" t="s">
        <v>77</v>
      </c>
      <c r="B19" s="51">
        <v>-484553489</v>
      </c>
      <c r="C19" s="50">
        <v>2050693259</v>
      </c>
      <c r="D19" s="50">
        <v>0</v>
      </c>
      <c r="E19" s="49">
        <v>1566139770</v>
      </c>
      <c r="F19" s="49">
        <v>0</v>
      </c>
      <c r="G19" s="49">
        <v>357330087</v>
      </c>
      <c r="H19" s="49">
        <v>704338624</v>
      </c>
      <c r="I19" s="44">
        <v>-1546222200</v>
      </c>
    </row>
    <row r="20" spans="1:9" x14ac:dyDescent="0.25">
      <c r="A20" s="52" t="s">
        <v>108</v>
      </c>
      <c r="B20" s="51">
        <v>-351503250.07999998</v>
      </c>
      <c r="C20" s="50">
        <v>363715964.54000002</v>
      </c>
      <c r="D20" s="50">
        <v>0</v>
      </c>
      <c r="E20" s="49">
        <v>12212714.460000001</v>
      </c>
      <c r="F20" s="49">
        <v>772660839</v>
      </c>
      <c r="G20" s="49">
        <v>222790639</v>
      </c>
      <c r="H20" s="49">
        <v>80109797</v>
      </c>
      <c r="I20" s="44">
        <v>-1427064525.0799999</v>
      </c>
    </row>
    <row r="21" spans="1:9" x14ac:dyDescent="0.25">
      <c r="A21" s="52" t="s">
        <v>233</v>
      </c>
      <c r="B21" s="51">
        <v>-569797434</v>
      </c>
      <c r="C21" s="50">
        <v>4994383989</v>
      </c>
      <c r="D21" s="50">
        <v>74097510</v>
      </c>
      <c r="E21" s="49">
        <v>4498684065</v>
      </c>
      <c r="F21" s="49">
        <v>0</v>
      </c>
      <c r="G21" s="49">
        <v>894937539</v>
      </c>
      <c r="H21" s="49">
        <v>0</v>
      </c>
      <c r="I21" s="44">
        <v>-1390637463</v>
      </c>
    </row>
    <row r="22" spans="1:9" x14ac:dyDescent="0.25">
      <c r="A22" s="52" t="s">
        <v>131</v>
      </c>
      <c r="B22" s="51">
        <v>-322837623.81999999</v>
      </c>
      <c r="C22" s="50">
        <v>4942492466.2299995</v>
      </c>
      <c r="D22" s="50">
        <v>0</v>
      </c>
      <c r="E22" s="49">
        <v>4619654842.4099998</v>
      </c>
      <c r="F22" s="49">
        <v>0</v>
      </c>
      <c r="G22" s="49">
        <v>468565701.67000002</v>
      </c>
      <c r="H22" s="49">
        <v>527725980</v>
      </c>
      <c r="I22" s="44">
        <v>-1319129305.49</v>
      </c>
    </row>
    <row r="23" spans="1:9" x14ac:dyDescent="0.25">
      <c r="A23" s="52" t="s">
        <v>133</v>
      </c>
      <c r="B23" s="51">
        <v>0</v>
      </c>
      <c r="C23" s="50">
        <v>0</v>
      </c>
      <c r="D23" s="50">
        <v>0</v>
      </c>
      <c r="E23" s="49">
        <v>0</v>
      </c>
      <c r="F23" s="49">
        <v>0</v>
      </c>
      <c r="G23" s="49">
        <v>1140795177</v>
      </c>
      <c r="H23" s="49">
        <v>152062839</v>
      </c>
      <c r="I23" s="44">
        <v>-1292858016</v>
      </c>
    </row>
    <row r="24" spans="1:9" x14ac:dyDescent="0.25">
      <c r="A24" s="52" t="s">
        <v>10</v>
      </c>
      <c r="B24" s="51">
        <v>247959884.05000001</v>
      </c>
      <c r="C24" s="50">
        <v>6690886579.4200001</v>
      </c>
      <c r="D24" s="50">
        <v>0</v>
      </c>
      <c r="E24" s="49">
        <v>6938846463.4700003</v>
      </c>
      <c r="F24" s="49">
        <v>0</v>
      </c>
      <c r="G24" s="49">
        <v>1520283347.9200001</v>
      </c>
      <c r="H24" s="49">
        <v>0</v>
      </c>
      <c r="I24" s="44">
        <v>-1272323463.8700001</v>
      </c>
    </row>
    <row r="25" spans="1:9" x14ac:dyDescent="0.25">
      <c r="A25" s="52" t="s">
        <v>134</v>
      </c>
      <c r="B25" s="51">
        <v>30721177</v>
      </c>
      <c r="C25" s="50">
        <v>2379437610</v>
      </c>
      <c r="D25" s="50">
        <v>0</v>
      </c>
      <c r="E25" s="49">
        <v>2410158787</v>
      </c>
      <c r="F25" s="49">
        <v>0</v>
      </c>
      <c r="G25" s="49">
        <v>376390512</v>
      </c>
      <c r="H25" s="49">
        <v>902825205</v>
      </c>
      <c r="I25" s="44">
        <v>-1248494540</v>
      </c>
    </row>
    <row r="26" spans="1:9" x14ac:dyDescent="0.25">
      <c r="A26" s="52" t="s">
        <v>57</v>
      </c>
      <c r="B26" s="51">
        <v>0</v>
      </c>
      <c r="C26" s="50">
        <v>0</v>
      </c>
      <c r="D26" s="50">
        <v>0</v>
      </c>
      <c r="E26" s="49">
        <v>0</v>
      </c>
      <c r="F26" s="49">
        <v>701020978.01999998</v>
      </c>
      <c r="G26" s="49">
        <v>509358000.02999997</v>
      </c>
      <c r="H26" s="49">
        <v>0</v>
      </c>
      <c r="I26" s="44">
        <v>-1210378978.05</v>
      </c>
    </row>
    <row r="27" spans="1:9" x14ac:dyDescent="0.25">
      <c r="A27" s="52" t="s">
        <v>97</v>
      </c>
      <c r="B27" s="51">
        <v>-1039686728.48</v>
      </c>
      <c r="C27" s="50">
        <v>-910340563.96000004</v>
      </c>
      <c r="D27" s="50">
        <v>0</v>
      </c>
      <c r="E27" s="49">
        <v>-1950027292.4400001</v>
      </c>
      <c r="F27" s="49">
        <v>0</v>
      </c>
      <c r="G27" s="49">
        <v>78483562</v>
      </c>
      <c r="H27" s="49">
        <v>0</v>
      </c>
      <c r="I27" s="44">
        <v>-1118170290.48</v>
      </c>
    </row>
    <row r="28" spans="1:9" x14ac:dyDescent="0.25">
      <c r="A28" s="52" t="s">
        <v>21</v>
      </c>
      <c r="B28" s="51">
        <v>102415557</v>
      </c>
      <c r="C28" s="50">
        <v>3490003763</v>
      </c>
      <c r="D28" s="50">
        <v>384745</v>
      </c>
      <c r="E28" s="49">
        <v>3592804065</v>
      </c>
      <c r="F28" s="49">
        <v>477159774</v>
      </c>
      <c r="G28" s="49">
        <v>107869975</v>
      </c>
      <c r="H28" s="49">
        <v>520167320</v>
      </c>
      <c r="I28" s="44">
        <v>-1002396767</v>
      </c>
    </row>
    <row r="29" spans="1:9" x14ac:dyDescent="0.25">
      <c r="A29" s="52" t="s">
        <v>107</v>
      </c>
      <c r="B29" s="51">
        <v>-22866531</v>
      </c>
      <c r="C29" s="50">
        <v>3885751417.8200002</v>
      </c>
      <c r="D29" s="50">
        <v>0</v>
      </c>
      <c r="E29" s="49">
        <v>3862884886.8200002</v>
      </c>
      <c r="F29" s="49">
        <v>814547601</v>
      </c>
      <c r="G29" s="49">
        <v>112285186</v>
      </c>
      <c r="H29" s="49">
        <v>0</v>
      </c>
      <c r="I29" s="44">
        <v>-949699318</v>
      </c>
    </row>
    <row r="30" spans="1:9" x14ac:dyDescent="0.25">
      <c r="A30" s="52" t="s">
        <v>92</v>
      </c>
      <c r="B30" s="51">
        <v>0</v>
      </c>
      <c r="C30" s="50">
        <v>301670845</v>
      </c>
      <c r="D30" s="50">
        <v>0</v>
      </c>
      <c r="E30" s="49">
        <v>301670845</v>
      </c>
      <c r="F30" s="49">
        <v>576424095</v>
      </c>
      <c r="G30" s="49">
        <v>369000823</v>
      </c>
      <c r="H30" s="49">
        <v>0</v>
      </c>
      <c r="I30" s="44">
        <v>-945424918</v>
      </c>
    </row>
    <row r="31" spans="1:9" x14ac:dyDescent="0.25">
      <c r="A31" s="52" t="s">
        <v>100</v>
      </c>
      <c r="B31" s="51">
        <v>-303011337</v>
      </c>
      <c r="C31" s="50">
        <v>2475290520</v>
      </c>
      <c r="D31" s="50">
        <v>0</v>
      </c>
      <c r="E31" s="49">
        <v>2172279183</v>
      </c>
      <c r="F31" s="49">
        <v>0</v>
      </c>
      <c r="G31" s="49">
        <v>207983848</v>
      </c>
      <c r="H31" s="49">
        <v>430457305</v>
      </c>
      <c r="I31" s="44">
        <v>-941452490</v>
      </c>
    </row>
    <row r="32" spans="1:9" x14ac:dyDescent="0.25">
      <c r="A32" s="52" t="s">
        <v>14</v>
      </c>
      <c r="B32" s="51">
        <v>19133654.899999999</v>
      </c>
      <c r="C32" s="50">
        <v>10091629783.360001</v>
      </c>
      <c r="D32" s="50">
        <v>0</v>
      </c>
      <c r="E32" s="49">
        <v>10110763438.26</v>
      </c>
      <c r="F32" s="49">
        <v>0</v>
      </c>
      <c r="G32" s="49">
        <v>417345721</v>
      </c>
      <c r="H32" s="49">
        <v>537232177</v>
      </c>
      <c r="I32" s="44">
        <v>-935444243.10000002</v>
      </c>
    </row>
    <row r="33" spans="1:9" x14ac:dyDescent="0.25">
      <c r="A33" s="52" t="s">
        <v>96</v>
      </c>
      <c r="B33" s="51">
        <v>7953408</v>
      </c>
      <c r="C33" s="50">
        <v>714432039.69000006</v>
      </c>
      <c r="D33" s="50">
        <v>0</v>
      </c>
      <c r="E33" s="49">
        <v>722385447.69000006</v>
      </c>
      <c r="F33" s="49">
        <v>0</v>
      </c>
      <c r="G33" s="49">
        <v>515687074</v>
      </c>
      <c r="H33" s="49">
        <v>411830399</v>
      </c>
      <c r="I33" s="44">
        <v>-919564065</v>
      </c>
    </row>
    <row r="34" spans="1:9" x14ac:dyDescent="0.25">
      <c r="A34" s="52" t="s">
        <v>35</v>
      </c>
      <c r="B34" s="51">
        <v>125292846.27</v>
      </c>
      <c r="C34" s="50">
        <v>659620099.53999996</v>
      </c>
      <c r="D34" s="50">
        <v>0</v>
      </c>
      <c r="E34" s="49">
        <v>784912945.80999994</v>
      </c>
      <c r="F34" s="49">
        <v>901149945</v>
      </c>
      <c r="G34" s="49">
        <v>85842687</v>
      </c>
      <c r="H34" s="49">
        <v>0</v>
      </c>
      <c r="I34" s="44">
        <v>-861699785.73000002</v>
      </c>
    </row>
    <row r="35" spans="1:9" x14ac:dyDescent="0.25">
      <c r="A35" s="52" t="s">
        <v>23</v>
      </c>
      <c r="B35" s="51">
        <v>107789401</v>
      </c>
      <c r="C35" s="50">
        <v>3855052347</v>
      </c>
      <c r="D35" s="50">
        <v>0</v>
      </c>
      <c r="E35" s="49">
        <v>3962841748</v>
      </c>
      <c r="F35" s="49">
        <v>682411576</v>
      </c>
      <c r="G35" s="49">
        <v>109171074</v>
      </c>
      <c r="H35" s="49">
        <v>128456070</v>
      </c>
      <c r="I35" s="44">
        <v>-812249319</v>
      </c>
    </row>
    <row r="36" spans="1:9" x14ac:dyDescent="0.25">
      <c r="A36" s="52" t="s">
        <v>98</v>
      </c>
      <c r="B36" s="51">
        <v>-419971927.04000002</v>
      </c>
      <c r="C36" s="50">
        <v>1840946166.26</v>
      </c>
      <c r="D36" s="50">
        <v>414220</v>
      </c>
      <c r="E36" s="49">
        <v>1421388459.22</v>
      </c>
      <c r="F36" s="49">
        <v>0</v>
      </c>
      <c r="G36" s="49">
        <v>263901961</v>
      </c>
      <c r="H36" s="49">
        <v>107414591</v>
      </c>
      <c r="I36" s="44">
        <v>-790874259.03999996</v>
      </c>
    </row>
    <row r="37" spans="1:9" x14ac:dyDescent="0.25">
      <c r="A37" s="52" t="s">
        <v>4</v>
      </c>
      <c r="B37" s="51">
        <v>-58728617</v>
      </c>
      <c r="C37" s="50">
        <v>1799050401.25</v>
      </c>
      <c r="D37" s="50">
        <v>0</v>
      </c>
      <c r="E37" s="49">
        <v>1740321784.25</v>
      </c>
      <c r="F37" s="49">
        <v>250178884</v>
      </c>
      <c r="G37" s="49">
        <v>461477565.82999998</v>
      </c>
      <c r="H37" s="49">
        <v>0</v>
      </c>
      <c r="I37" s="44">
        <v>-770385066.82999992</v>
      </c>
    </row>
    <row r="38" spans="1:9" x14ac:dyDescent="0.25">
      <c r="A38" s="52" t="s">
        <v>99</v>
      </c>
      <c r="B38" s="51">
        <v>221188335</v>
      </c>
      <c r="C38" s="50">
        <v>971352684</v>
      </c>
      <c r="D38" s="50">
        <v>0</v>
      </c>
      <c r="E38" s="49">
        <v>1192541019</v>
      </c>
      <c r="F38" s="49">
        <v>577859487</v>
      </c>
      <c r="G38" s="49">
        <v>191610336</v>
      </c>
      <c r="H38" s="49">
        <v>209046412</v>
      </c>
      <c r="I38" s="44">
        <v>-757327900</v>
      </c>
    </row>
    <row r="39" spans="1:9" x14ac:dyDescent="0.25">
      <c r="A39" s="52" t="s">
        <v>37</v>
      </c>
      <c r="B39" s="51">
        <v>0</v>
      </c>
      <c r="C39" s="50">
        <v>3967106836</v>
      </c>
      <c r="D39" s="50">
        <v>0</v>
      </c>
      <c r="E39" s="49">
        <v>3967106836</v>
      </c>
      <c r="F39" s="49">
        <v>0</v>
      </c>
      <c r="G39" s="49">
        <v>754905783</v>
      </c>
      <c r="H39" s="49">
        <v>0</v>
      </c>
      <c r="I39" s="44">
        <v>-754905783</v>
      </c>
    </row>
    <row r="40" spans="1:9" x14ac:dyDescent="0.25">
      <c r="A40" s="52" t="s">
        <v>28</v>
      </c>
      <c r="B40" s="51">
        <v>337622086</v>
      </c>
      <c r="C40" s="50">
        <v>1536012181</v>
      </c>
      <c r="D40" s="50">
        <v>250211473</v>
      </c>
      <c r="E40" s="49">
        <v>2123845740</v>
      </c>
      <c r="F40" s="49">
        <v>0</v>
      </c>
      <c r="G40" s="49">
        <v>254026508</v>
      </c>
      <c r="H40" s="49">
        <v>1033613638</v>
      </c>
      <c r="I40" s="44">
        <v>-699806587</v>
      </c>
    </row>
    <row r="41" spans="1:9" x14ac:dyDescent="0.25">
      <c r="A41" s="52" t="s">
        <v>84</v>
      </c>
      <c r="B41" s="51">
        <v>0</v>
      </c>
      <c r="C41" s="50">
        <v>798945995.89999998</v>
      </c>
      <c r="D41" s="50">
        <v>0</v>
      </c>
      <c r="E41" s="49">
        <v>798945995.89999998</v>
      </c>
      <c r="F41" s="49">
        <v>365205408</v>
      </c>
      <c r="G41" s="49">
        <v>281995597</v>
      </c>
      <c r="H41" s="49">
        <v>0</v>
      </c>
      <c r="I41" s="44">
        <v>-647201005</v>
      </c>
    </row>
    <row r="42" spans="1:9" x14ac:dyDescent="0.25">
      <c r="A42" s="52" t="s">
        <v>15</v>
      </c>
      <c r="B42" s="51">
        <v>0</v>
      </c>
      <c r="C42" s="50">
        <v>2983910876</v>
      </c>
      <c r="D42" s="50">
        <v>160638203</v>
      </c>
      <c r="E42" s="49">
        <v>3144549079</v>
      </c>
      <c r="F42" s="49">
        <v>419786512</v>
      </c>
      <c r="G42" s="49">
        <v>279181349</v>
      </c>
      <c r="H42" s="49">
        <v>103731704</v>
      </c>
      <c r="I42" s="44">
        <v>-642061362</v>
      </c>
    </row>
    <row r="43" spans="1:9" x14ac:dyDescent="0.25">
      <c r="A43" s="52" t="s">
        <v>82</v>
      </c>
      <c r="B43" s="51">
        <v>0</v>
      </c>
      <c r="C43" s="50">
        <v>3447784863</v>
      </c>
      <c r="D43" s="50">
        <v>0</v>
      </c>
      <c r="E43" s="49">
        <v>3447784863</v>
      </c>
      <c r="F43" s="49">
        <v>0</v>
      </c>
      <c r="G43" s="49">
        <v>629828425</v>
      </c>
      <c r="H43" s="49">
        <v>0</v>
      </c>
      <c r="I43" s="44">
        <v>-629828425</v>
      </c>
    </row>
    <row r="44" spans="1:9" x14ac:dyDescent="0.25">
      <c r="A44" s="52" t="s">
        <v>101</v>
      </c>
      <c r="B44" s="51">
        <v>397228233</v>
      </c>
      <c r="C44" s="50">
        <v>1675280641</v>
      </c>
      <c r="D44" s="50">
        <v>26773261</v>
      </c>
      <c r="E44" s="49">
        <v>2099282135</v>
      </c>
      <c r="F44" s="49">
        <v>0</v>
      </c>
      <c r="G44" s="49">
        <v>207020599</v>
      </c>
      <c r="H44" s="49">
        <v>843444946</v>
      </c>
      <c r="I44" s="44">
        <v>-626464051</v>
      </c>
    </row>
    <row r="45" spans="1:9" x14ac:dyDescent="0.25">
      <c r="A45" s="52" t="s">
        <v>34</v>
      </c>
      <c r="B45" s="51">
        <v>-144262369</v>
      </c>
      <c r="C45" s="50">
        <v>-2005180869</v>
      </c>
      <c r="D45" s="50">
        <v>0</v>
      </c>
      <c r="E45" s="49">
        <v>-2149443238</v>
      </c>
      <c r="F45" s="49">
        <v>0</v>
      </c>
      <c r="G45" s="49">
        <v>479598069</v>
      </c>
      <c r="H45" s="49">
        <v>0</v>
      </c>
      <c r="I45" s="44">
        <v>-623860438</v>
      </c>
    </row>
    <row r="46" spans="1:9" x14ac:dyDescent="0.25">
      <c r="A46" s="52" t="s">
        <v>16</v>
      </c>
      <c r="B46" s="51">
        <v>0</v>
      </c>
      <c r="C46" s="50">
        <v>0</v>
      </c>
      <c r="D46" s="50">
        <v>0</v>
      </c>
      <c r="E46" s="49">
        <v>0</v>
      </c>
      <c r="F46" s="49">
        <v>292967010</v>
      </c>
      <c r="G46" s="49">
        <v>322761062</v>
      </c>
      <c r="H46" s="49">
        <v>0</v>
      </c>
      <c r="I46" s="44">
        <v>-615728072</v>
      </c>
    </row>
    <row r="47" spans="1:9" x14ac:dyDescent="0.25">
      <c r="A47" s="52" t="s">
        <v>113</v>
      </c>
      <c r="B47" s="51">
        <v>0</v>
      </c>
      <c r="C47" s="50">
        <v>1876728993.23</v>
      </c>
      <c r="D47" s="50">
        <v>34847992.469999999</v>
      </c>
      <c r="E47" s="49">
        <v>1911576985.7</v>
      </c>
      <c r="F47" s="49">
        <v>417248645</v>
      </c>
      <c r="G47" s="49">
        <v>170176004</v>
      </c>
      <c r="H47" s="49">
        <v>0</v>
      </c>
      <c r="I47" s="44">
        <v>-552576656.52999997</v>
      </c>
    </row>
    <row r="48" spans="1:9" x14ac:dyDescent="0.25">
      <c r="A48" s="52" t="s">
        <v>87</v>
      </c>
      <c r="B48" s="51">
        <v>95727414.209999993</v>
      </c>
      <c r="C48" s="50">
        <v>2399197947.8499999</v>
      </c>
      <c r="D48" s="50">
        <v>0</v>
      </c>
      <c r="E48" s="49">
        <v>2494925362.0599999</v>
      </c>
      <c r="F48" s="49">
        <v>0</v>
      </c>
      <c r="G48" s="49">
        <v>616754274</v>
      </c>
      <c r="H48" s="49">
        <v>0</v>
      </c>
      <c r="I48" s="44">
        <v>-521026859.79000002</v>
      </c>
    </row>
    <row r="49" spans="1:9" x14ac:dyDescent="0.25">
      <c r="A49" s="52" t="s">
        <v>95</v>
      </c>
      <c r="B49" s="51">
        <v>-280414124.19999999</v>
      </c>
      <c r="C49" s="50">
        <v>867943586.88999999</v>
      </c>
      <c r="D49" s="50">
        <v>218549138.86000001</v>
      </c>
      <c r="E49" s="49">
        <v>806078601.54999995</v>
      </c>
      <c r="F49" s="49">
        <v>0</v>
      </c>
      <c r="G49" s="49">
        <v>195253381</v>
      </c>
      <c r="H49" s="49">
        <v>262439809</v>
      </c>
      <c r="I49" s="44">
        <v>-519558175.33999997</v>
      </c>
    </row>
    <row r="50" spans="1:9" x14ac:dyDescent="0.25">
      <c r="A50" s="52" t="s">
        <v>11</v>
      </c>
      <c r="B50" s="51">
        <v>-366452868.41000003</v>
      </c>
      <c r="C50" s="50">
        <v>1454637813.5699999</v>
      </c>
      <c r="D50" s="50">
        <v>0</v>
      </c>
      <c r="E50" s="49">
        <v>1088184945.1600001</v>
      </c>
      <c r="F50" s="49">
        <v>0</v>
      </c>
      <c r="G50" s="49">
        <v>122104219.64</v>
      </c>
      <c r="H50" s="49">
        <v>0</v>
      </c>
      <c r="I50" s="44">
        <v>-488557088.05000001</v>
      </c>
    </row>
    <row r="51" spans="1:9" x14ac:dyDescent="0.25">
      <c r="A51" s="52" t="s">
        <v>18</v>
      </c>
      <c r="B51" s="51">
        <v>0</v>
      </c>
      <c r="C51" s="50">
        <v>204655930</v>
      </c>
      <c r="D51" s="50">
        <v>0</v>
      </c>
      <c r="E51" s="49">
        <v>204655930</v>
      </c>
      <c r="F51" s="49">
        <v>17757204</v>
      </c>
      <c r="G51" s="49">
        <v>405439544</v>
      </c>
      <c r="H51" s="49">
        <v>0</v>
      </c>
      <c r="I51" s="44">
        <v>-423196748</v>
      </c>
    </row>
    <row r="52" spans="1:9" x14ac:dyDescent="0.25">
      <c r="A52" s="52" t="s">
        <v>74</v>
      </c>
      <c r="B52" s="51">
        <v>14766044.76</v>
      </c>
      <c r="C52" s="50">
        <v>3782383591.25</v>
      </c>
      <c r="D52" s="50">
        <v>366367800.19999999</v>
      </c>
      <c r="E52" s="49">
        <v>4163517436.21</v>
      </c>
      <c r="F52" s="49">
        <v>0</v>
      </c>
      <c r="G52" s="49">
        <v>801745213</v>
      </c>
      <c r="H52" s="49">
        <v>0</v>
      </c>
      <c r="I52" s="44">
        <v>-420611368.04000002</v>
      </c>
    </row>
    <row r="53" spans="1:9" x14ac:dyDescent="0.25">
      <c r="A53" s="52" t="s">
        <v>59</v>
      </c>
      <c r="B53" s="51">
        <v>14099261</v>
      </c>
      <c r="C53" s="50">
        <v>6252343105</v>
      </c>
      <c r="D53" s="50">
        <v>567793661</v>
      </c>
      <c r="E53" s="49">
        <v>6834236027</v>
      </c>
      <c r="F53" s="49">
        <v>335538522</v>
      </c>
      <c r="G53" s="49">
        <v>658412483.05999994</v>
      </c>
      <c r="H53" s="49">
        <v>0</v>
      </c>
      <c r="I53" s="44">
        <v>-412058083.05999994</v>
      </c>
    </row>
    <row r="54" spans="1:9" x14ac:dyDescent="0.25">
      <c r="A54" s="52" t="s">
        <v>86</v>
      </c>
      <c r="B54" s="51">
        <v>-287297022</v>
      </c>
      <c r="C54" s="50">
        <v>112822453.75</v>
      </c>
      <c r="D54" s="50">
        <v>1705592</v>
      </c>
      <c r="E54" s="49">
        <v>-172768976.25</v>
      </c>
      <c r="F54" s="49">
        <v>0</v>
      </c>
      <c r="G54" s="49">
        <v>91529539</v>
      </c>
      <c r="H54" s="49">
        <v>0</v>
      </c>
      <c r="I54" s="44">
        <v>-377120969</v>
      </c>
    </row>
    <row r="55" spans="1:9" x14ac:dyDescent="0.25">
      <c r="A55" s="52" t="s">
        <v>141</v>
      </c>
      <c r="B55" s="51">
        <v>1044201892.5</v>
      </c>
      <c r="C55" s="50">
        <v>7947903308.3800001</v>
      </c>
      <c r="D55" s="50">
        <v>0</v>
      </c>
      <c r="E55" s="49">
        <v>8992105200.8799992</v>
      </c>
      <c r="F55" s="49">
        <v>1</v>
      </c>
      <c r="G55" s="49">
        <v>389491570</v>
      </c>
      <c r="H55" s="49">
        <v>1022924257</v>
      </c>
      <c r="I55" s="44">
        <v>-368213935.5</v>
      </c>
    </row>
    <row r="56" spans="1:9" x14ac:dyDescent="0.25">
      <c r="A56" s="52" t="s">
        <v>25</v>
      </c>
      <c r="B56" s="51">
        <v>0</v>
      </c>
      <c r="C56" s="50">
        <v>0</v>
      </c>
      <c r="D56" s="50">
        <v>0</v>
      </c>
      <c r="E56" s="49">
        <v>0</v>
      </c>
      <c r="F56" s="49">
        <v>0</v>
      </c>
      <c r="G56" s="49">
        <v>182078062.97999999</v>
      </c>
      <c r="H56" s="49">
        <v>162882808</v>
      </c>
      <c r="I56" s="44">
        <v>-344960870.98000002</v>
      </c>
    </row>
    <row r="57" spans="1:9" x14ac:dyDescent="0.25">
      <c r="A57" s="52" t="s">
        <v>3</v>
      </c>
      <c r="B57" s="51">
        <v>0</v>
      </c>
      <c r="C57" s="50">
        <v>0</v>
      </c>
      <c r="D57" s="50">
        <v>0</v>
      </c>
      <c r="E57" s="49">
        <v>0</v>
      </c>
      <c r="F57" s="49">
        <v>0</v>
      </c>
      <c r="G57" s="49">
        <v>335701721</v>
      </c>
      <c r="H57" s="49">
        <v>0</v>
      </c>
      <c r="I57" s="44">
        <v>-335701721</v>
      </c>
    </row>
    <row r="58" spans="1:9" x14ac:dyDescent="0.25">
      <c r="A58" s="52" t="s">
        <v>83</v>
      </c>
      <c r="B58" s="51">
        <v>-13653808.470000001</v>
      </c>
      <c r="C58" s="50">
        <v>488766024.12</v>
      </c>
      <c r="D58" s="50">
        <v>0</v>
      </c>
      <c r="E58" s="49">
        <v>475112215.64999998</v>
      </c>
      <c r="F58" s="49">
        <v>0</v>
      </c>
      <c r="G58" s="49">
        <v>302560971</v>
      </c>
      <c r="H58" s="49">
        <v>0</v>
      </c>
      <c r="I58" s="44">
        <v>-316214779.47000003</v>
      </c>
    </row>
    <row r="59" spans="1:9" x14ac:dyDescent="0.25">
      <c r="A59" s="52" t="s">
        <v>49</v>
      </c>
      <c r="B59" s="51">
        <v>-210206747.43000001</v>
      </c>
      <c r="C59" s="50">
        <v>1315035076.74</v>
      </c>
      <c r="D59" s="50">
        <v>22835245</v>
      </c>
      <c r="E59" s="49">
        <v>1127663574.3099999</v>
      </c>
      <c r="F59" s="49">
        <v>0</v>
      </c>
      <c r="G59" s="49">
        <v>118087051</v>
      </c>
      <c r="H59" s="49">
        <v>0</v>
      </c>
      <c r="I59" s="44">
        <v>-305458553.43000001</v>
      </c>
    </row>
    <row r="60" spans="1:9" x14ac:dyDescent="0.25">
      <c r="A60" s="52" t="s">
        <v>29</v>
      </c>
      <c r="B60" s="51">
        <v>-74271889.099999994</v>
      </c>
      <c r="C60" s="50">
        <v>843753650.99000001</v>
      </c>
      <c r="D60" s="50">
        <v>6034763.1600000001</v>
      </c>
      <c r="E60" s="49">
        <v>775516525.04999995</v>
      </c>
      <c r="F60" s="49">
        <v>0</v>
      </c>
      <c r="G60" s="49">
        <v>233198474</v>
      </c>
      <c r="H60" s="49">
        <v>0</v>
      </c>
      <c r="I60" s="44">
        <v>-301435599.94</v>
      </c>
    </row>
    <row r="61" spans="1:9" x14ac:dyDescent="0.25">
      <c r="A61" s="52" t="s">
        <v>90</v>
      </c>
      <c r="B61" s="51">
        <v>71251731</v>
      </c>
      <c r="C61" s="50">
        <v>1971196163</v>
      </c>
      <c r="D61" s="50">
        <v>279509849</v>
      </c>
      <c r="E61" s="49">
        <v>2321957743</v>
      </c>
      <c r="F61" s="49">
        <v>0</v>
      </c>
      <c r="G61" s="49">
        <v>177945683</v>
      </c>
      <c r="H61" s="49">
        <v>470529095</v>
      </c>
      <c r="I61" s="44">
        <v>-297713198</v>
      </c>
    </row>
    <row r="62" spans="1:9" x14ac:dyDescent="0.25">
      <c r="A62" s="52" t="s">
        <v>62</v>
      </c>
      <c r="B62" s="51">
        <v>1751149365</v>
      </c>
      <c r="C62" s="50">
        <v>4590448813.9899998</v>
      </c>
      <c r="D62" s="50">
        <v>0</v>
      </c>
      <c r="E62" s="49">
        <v>6341598178.9899998</v>
      </c>
      <c r="F62" s="49">
        <v>0</v>
      </c>
      <c r="G62" s="49">
        <v>792034324</v>
      </c>
      <c r="H62" s="49">
        <v>1256377669</v>
      </c>
      <c r="I62" s="44">
        <v>-297262628</v>
      </c>
    </row>
    <row r="63" spans="1:9" x14ac:dyDescent="0.25">
      <c r="A63" s="52" t="s">
        <v>139</v>
      </c>
      <c r="B63" s="51">
        <v>-159380.98000000001</v>
      </c>
      <c r="C63" s="50">
        <v>630666266.35000002</v>
      </c>
      <c r="D63" s="50">
        <v>94990463.519999996</v>
      </c>
      <c r="E63" s="49">
        <v>725497348.88999999</v>
      </c>
      <c r="F63" s="49">
        <v>0</v>
      </c>
      <c r="G63" s="49">
        <v>321679841</v>
      </c>
      <c r="H63" s="49">
        <v>0</v>
      </c>
      <c r="I63" s="44">
        <v>-226848758.46000001</v>
      </c>
    </row>
    <row r="64" spans="1:9" x14ac:dyDescent="0.25">
      <c r="A64" s="52" t="s">
        <v>65</v>
      </c>
      <c r="B64" s="51">
        <v>-99437740</v>
      </c>
      <c r="C64" s="50">
        <v>2394895746</v>
      </c>
      <c r="D64" s="50">
        <v>0</v>
      </c>
      <c r="E64" s="49">
        <v>2295458006</v>
      </c>
      <c r="F64" s="49">
        <v>9877060</v>
      </c>
      <c r="G64" s="49">
        <v>54433947</v>
      </c>
      <c r="H64" s="49">
        <v>58960134</v>
      </c>
      <c r="I64" s="44">
        <v>-222708881</v>
      </c>
    </row>
    <row r="65" spans="1:9" x14ac:dyDescent="0.25">
      <c r="A65" s="52" t="s">
        <v>8</v>
      </c>
      <c r="B65" s="51">
        <v>85735247.230000004</v>
      </c>
      <c r="C65" s="50">
        <v>743938629.41999996</v>
      </c>
      <c r="D65" s="50">
        <v>89926882.069999993</v>
      </c>
      <c r="E65" s="49">
        <v>919600758.72000003</v>
      </c>
      <c r="F65" s="49">
        <v>0</v>
      </c>
      <c r="G65" s="49">
        <v>363249441</v>
      </c>
      <c r="H65" s="49">
        <v>0</v>
      </c>
      <c r="I65" s="44">
        <v>-187587311.69999999</v>
      </c>
    </row>
    <row r="66" spans="1:9" x14ac:dyDescent="0.25">
      <c r="A66" s="52" t="s">
        <v>6</v>
      </c>
      <c r="B66" s="51">
        <v>719356642.41999996</v>
      </c>
      <c r="C66" s="50">
        <v>2397342045</v>
      </c>
      <c r="D66" s="50">
        <v>304029944</v>
      </c>
      <c r="E66" s="49">
        <v>3420728631.4200001</v>
      </c>
      <c r="F66" s="49">
        <v>949984658.58000004</v>
      </c>
      <c r="G66" s="49">
        <v>223679220.72</v>
      </c>
      <c r="H66" s="49">
        <v>0</v>
      </c>
      <c r="I66" s="44">
        <v>-150277292.88</v>
      </c>
    </row>
    <row r="67" spans="1:9" x14ac:dyDescent="0.25">
      <c r="A67" s="52" t="s">
        <v>232</v>
      </c>
      <c r="B67" s="51">
        <v>177836412</v>
      </c>
      <c r="C67" s="50">
        <v>2691837072</v>
      </c>
      <c r="D67" s="50">
        <v>17647614</v>
      </c>
      <c r="E67" s="49">
        <v>2887321098</v>
      </c>
      <c r="F67" s="49">
        <v>160100835</v>
      </c>
      <c r="G67" s="49">
        <v>175683667</v>
      </c>
      <c r="H67" s="49">
        <v>0</v>
      </c>
      <c r="I67" s="44">
        <v>-140300476</v>
      </c>
    </row>
    <row r="68" spans="1:9" x14ac:dyDescent="0.25">
      <c r="A68" s="52" t="s">
        <v>50</v>
      </c>
      <c r="B68" s="51">
        <v>0</v>
      </c>
      <c r="C68" s="50">
        <v>2778508366.71</v>
      </c>
      <c r="D68" s="50">
        <v>0</v>
      </c>
      <c r="E68" s="49">
        <v>2778508366.71</v>
      </c>
      <c r="F68" s="49">
        <v>0</v>
      </c>
      <c r="G68" s="49">
        <v>139360809</v>
      </c>
      <c r="H68" s="49">
        <v>0</v>
      </c>
      <c r="I68" s="44">
        <v>-139360809</v>
      </c>
    </row>
    <row r="69" spans="1:9" x14ac:dyDescent="0.25">
      <c r="A69" s="52" t="s">
        <v>88</v>
      </c>
      <c r="B69" s="51">
        <v>267955353.34999999</v>
      </c>
      <c r="C69" s="50">
        <v>2536974954.1599998</v>
      </c>
      <c r="D69" s="50">
        <v>413495310</v>
      </c>
      <c r="E69" s="49">
        <v>3218425617.5100002</v>
      </c>
      <c r="F69" s="49">
        <v>548731070</v>
      </c>
      <c r="G69" s="49">
        <v>261903127</v>
      </c>
      <c r="H69" s="49">
        <v>0</v>
      </c>
      <c r="I69" s="44">
        <v>-129183533.64999998</v>
      </c>
    </row>
    <row r="70" spans="1:9" x14ac:dyDescent="0.25">
      <c r="A70" s="52" t="s">
        <v>43</v>
      </c>
      <c r="B70" s="51">
        <v>19687977</v>
      </c>
      <c r="C70" s="50">
        <v>3378931760</v>
      </c>
      <c r="D70" s="50">
        <v>0</v>
      </c>
      <c r="E70" s="49">
        <v>3398619737</v>
      </c>
      <c r="F70" s="49">
        <v>0</v>
      </c>
      <c r="G70" s="49">
        <v>139025152</v>
      </c>
      <c r="H70" s="49">
        <v>0</v>
      </c>
      <c r="I70" s="44">
        <v>-119337175</v>
      </c>
    </row>
    <row r="71" spans="1:9" x14ac:dyDescent="0.25">
      <c r="A71" s="52" t="s">
        <v>54</v>
      </c>
      <c r="B71" s="51">
        <v>0</v>
      </c>
      <c r="C71" s="50">
        <v>1511141710.0699999</v>
      </c>
      <c r="D71" s="50">
        <v>95552163.879999995</v>
      </c>
      <c r="E71" s="49">
        <v>1606693873.95</v>
      </c>
      <c r="F71" s="49">
        <v>0</v>
      </c>
      <c r="G71" s="49">
        <v>201143808</v>
      </c>
      <c r="H71" s="49">
        <v>0</v>
      </c>
      <c r="I71" s="44">
        <v>-105591644.12</v>
      </c>
    </row>
    <row r="72" spans="1:9" x14ac:dyDescent="0.25">
      <c r="A72" s="52" t="s">
        <v>47</v>
      </c>
      <c r="B72" s="51">
        <v>20827751.809999999</v>
      </c>
      <c r="C72" s="50">
        <v>2416098764.2800002</v>
      </c>
      <c r="D72" s="50">
        <v>0</v>
      </c>
      <c r="E72" s="49">
        <v>2436926516.0900002</v>
      </c>
      <c r="F72" s="49">
        <v>0</v>
      </c>
      <c r="G72" s="49">
        <v>121036457</v>
      </c>
      <c r="H72" s="49">
        <v>0</v>
      </c>
      <c r="I72" s="44">
        <v>-100208705.19</v>
      </c>
    </row>
    <row r="73" spans="1:9" x14ac:dyDescent="0.25">
      <c r="A73" s="52" t="s">
        <v>140</v>
      </c>
      <c r="B73" s="51">
        <v>817832823</v>
      </c>
      <c r="C73" s="50">
        <v>1454764463</v>
      </c>
      <c r="D73" s="50">
        <v>0</v>
      </c>
      <c r="E73" s="49">
        <v>2272597286</v>
      </c>
      <c r="F73" s="49">
        <v>0</v>
      </c>
      <c r="G73" s="49">
        <v>910876062</v>
      </c>
      <c r="H73" s="49">
        <v>0</v>
      </c>
      <c r="I73" s="44">
        <v>-93043239</v>
      </c>
    </row>
    <row r="74" spans="1:9" x14ac:dyDescent="0.25">
      <c r="A74" s="52" t="s">
        <v>75</v>
      </c>
      <c r="B74" s="51">
        <v>289118259.56</v>
      </c>
      <c r="C74" s="50">
        <v>2181912221</v>
      </c>
      <c r="D74" s="50">
        <v>0</v>
      </c>
      <c r="E74" s="49">
        <v>2471030480.5599999</v>
      </c>
      <c r="F74" s="49">
        <v>244794843</v>
      </c>
      <c r="G74" s="49">
        <v>100299684</v>
      </c>
      <c r="H74" s="49">
        <v>29707327</v>
      </c>
      <c r="I74" s="44">
        <v>-85683594.439999998</v>
      </c>
    </row>
    <row r="75" spans="1:9" x14ac:dyDescent="0.25">
      <c r="A75" s="52" t="s">
        <v>38</v>
      </c>
      <c r="B75" s="51">
        <v>51795760</v>
      </c>
      <c r="C75" s="50">
        <v>796621544</v>
      </c>
      <c r="D75" s="50">
        <v>0</v>
      </c>
      <c r="E75" s="49">
        <v>848417304</v>
      </c>
      <c r="F75" s="49">
        <v>0</v>
      </c>
      <c r="G75" s="49">
        <v>137318131</v>
      </c>
      <c r="H75" s="49">
        <v>0</v>
      </c>
      <c r="I75" s="44">
        <v>-85522371</v>
      </c>
    </row>
    <row r="76" spans="1:9" x14ac:dyDescent="0.25">
      <c r="A76" s="52" t="s">
        <v>39</v>
      </c>
      <c r="B76" s="51">
        <v>0</v>
      </c>
      <c r="C76" s="50">
        <v>0</v>
      </c>
      <c r="D76" s="50">
        <v>0</v>
      </c>
      <c r="E76" s="49">
        <v>0</v>
      </c>
      <c r="F76" s="49">
        <v>0</v>
      </c>
      <c r="G76" s="49">
        <v>81358226</v>
      </c>
      <c r="H76" s="49">
        <v>0</v>
      </c>
      <c r="I76" s="44">
        <v>-81358226</v>
      </c>
    </row>
    <row r="77" spans="1:9" x14ac:dyDescent="0.25">
      <c r="A77" s="52" t="s">
        <v>22</v>
      </c>
      <c r="B77" s="51">
        <v>138718971.18000001</v>
      </c>
      <c r="C77" s="50">
        <v>2103052987.95</v>
      </c>
      <c r="D77" s="50">
        <v>0</v>
      </c>
      <c r="E77" s="49">
        <v>2241771959.1300001</v>
      </c>
      <c r="F77" s="49">
        <v>0</v>
      </c>
      <c r="G77" s="49">
        <v>202505502</v>
      </c>
      <c r="H77" s="49">
        <v>0</v>
      </c>
      <c r="I77" s="44">
        <v>-63786530.819999993</v>
      </c>
    </row>
    <row r="78" spans="1:9" x14ac:dyDescent="0.25">
      <c r="A78" s="52" t="s">
        <v>26</v>
      </c>
      <c r="B78" s="51">
        <v>1578180</v>
      </c>
      <c r="C78" s="50">
        <v>2212114518</v>
      </c>
      <c r="D78" s="50">
        <v>0</v>
      </c>
      <c r="E78" s="49">
        <v>2213692698</v>
      </c>
      <c r="F78" s="49">
        <v>0</v>
      </c>
      <c r="G78" s="49">
        <v>47527665</v>
      </c>
      <c r="H78" s="49">
        <v>0</v>
      </c>
      <c r="I78" s="44">
        <v>-45949485</v>
      </c>
    </row>
    <row r="79" spans="1:9" x14ac:dyDescent="0.25">
      <c r="A79" s="52" t="s">
        <v>76</v>
      </c>
      <c r="B79" s="51">
        <v>244301950</v>
      </c>
      <c r="C79" s="50">
        <v>799613166</v>
      </c>
      <c r="D79" s="50">
        <v>4698006</v>
      </c>
      <c r="E79" s="49">
        <v>1048613122</v>
      </c>
      <c r="F79" s="49">
        <v>120000000</v>
      </c>
      <c r="G79" s="49">
        <v>148007401.55000001</v>
      </c>
      <c r="H79" s="49">
        <v>0</v>
      </c>
      <c r="I79" s="44">
        <v>-19007445.550000012</v>
      </c>
    </row>
    <row r="80" spans="1:9" x14ac:dyDescent="0.25">
      <c r="A80" s="52" t="s">
        <v>85</v>
      </c>
      <c r="B80" s="51">
        <v>292389334.54000002</v>
      </c>
      <c r="C80" s="50">
        <v>2897292421.9400001</v>
      </c>
      <c r="D80" s="50">
        <v>0</v>
      </c>
      <c r="E80" s="49">
        <v>3189681756.48</v>
      </c>
      <c r="F80" s="49">
        <v>0</v>
      </c>
      <c r="G80" s="49">
        <v>160896797.15000001</v>
      </c>
      <c r="H80" s="49">
        <v>126225474</v>
      </c>
      <c r="I80" s="44">
        <v>5267063.3900000453</v>
      </c>
    </row>
    <row r="81" spans="1:9" x14ac:dyDescent="0.25">
      <c r="A81" s="52" t="s">
        <v>70</v>
      </c>
      <c r="B81" s="51">
        <v>142818182</v>
      </c>
      <c r="C81" s="50">
        <v>3540347753</v>
      </c>
      <c r="D81" s="50">
        <v>0</v>
      </c>
      <c r="E81" s="49">
        <v>3683165935</v>
      </c>
      <c r="F81" s="49">
        <v>4070000</v>
      </c>
      <c r="G81" s="49">
        <v>129001692</v>
      </c>
      <c r="H81" s="49">
        <v>0</v>
      </c>
      <c r="I81" s="44">
        <v>9746490</v>
      </c>
    </row>
    <row r="82" spans="1:9" x14ac:dyDescent="0.25">
      <c r="A82" s="52" t="s">
        <v>53</v>
      </c>
      <c r="B82" s="51">
        <v>248899863.06</v>
      </c>
      <c r="C82" s="50">
        <v>1545050694.3599999</v>
      </c>
      <c r="D82" s="50">
        <v>0</v>
      </c>
      <c r="E82" s="49">
        <v>1793950557.4200001</v>
      </c>
      <c r="F82" s="49">
        <v>0</v>
      </c>
      <c r="G82" s="49">
        <v>165011622</v>
      </c>
      <c r="H82" s="49">
        <v>64178062</v>
      </c>
      <c r="I82" s="44">
        <v>19710179.060000002</v>
      </c>
    </row>
    <row r="83" spans="1:9" x14ac:dyDescent="0.25">
      <c r="A83" s="52" t="s">
        <v>64</v>
      </c>
      <c r="B83" s="51">
        <v>-42105352</v>
      </c>
      <c r="C83" s="50">
        <v>2398012750</v>
      </c>
      <c r="D83" s="50">
        <v>330178080</v>
      </c>
      <c r="E83" s="49">
        <v>2686085478</v>
      </c>
      <c r="F83" s="49">
        <v>201544117</v>
      </c>
      <c r="G83" s="49">
        <v>45585211</v>
      </c>
      <c r="H83" s="49">
        <v>0</v>
      </c>
      <c r="I83" s="44">
        <v>40943400</v>
      </c>
    </row>
    <row r="84" spans="1:9" x14ac:dyDescent="0.25">
      <c r="A84" s="52" t="s">
        <v>111</v>
      </c>
      <c r="B84" s="51">
        <v>0</v>
      </c>
      <c r="C84" s="50">
        <v>975242903.53999996</v>
      </c>
      <c r="D84" s="50">
        <v>431651158.07999998</v>
      </c>
      <c r="E84" s="49">
        <v>1406894061.6199999</v>
      </c>
      <c r="F84" s="49">
        <v>0</v>
      </c>
      <c r="G84" s="49">
        <v>212414104</v>
      </c>
      <c r="H84" s="49">
        <v>137010735</v>
      </c>
      <c r="I84" s="44">
        <v>82226319.079999983</v>
      </c>
    </row>
    <row r="85" spans="1:9" x14ac:dyDescent="0.25">
      <c r="A85" s="52" t="s">
        <v>27</v>
      </c>
      <c r="B85" s="51">
        <v>178590261</v>
      </c>
      <c r="C85" s="50">
        <v>913322004</v>
      </c>
      <c r="D85" s="50">
        <v>120569722</v>
      </c>
      <c r="E85" s="49">
        <v>1212481987</v>
      </c>
      <c r="F85" s="49">
        <v>0</v>
      </c>
      <c r="G85" s="49">
        <v>197551181</v>
      </c>
      <c r="H85" s="49">
        <v>0</v>
      </c>
      <c r="I85" s="44">
        <v>101608802</v>
      </c>
    </row>
    <row r="86" spans="1:9" x14ac:dyDescent="0.25">
      <c r="A86" s="52" t="s">
        <v>79</v>
      </c>
      <c r="B86" s="51">
        <v>271828077.01999998</v>
      </c>
      <c r="C86" s="50">
        <v>5379181469.8100004</v>
      </c>
      <c r="D86" s="50">
        <v>1036388989.05</v>
      </c>
      <c r="E86" s="49">
        <v>6687398535.8800001</v>
      </c>
      <c r="F86" s="49">
        <v>0</v>
      </c>
      <c r="G86" s="49">
        <v>1192717662</v>
      </c>
      <c r="H86" s="49">
        <v>0</v>
      </c>
      <c r="I86" s="44">
        <v>115499404.06999993</v>
      </c>
    </row>
    <row r="87" spans="1:9" x14ac:dyDescent="0.25">
      <c r="A87" s="52" t="s">
        <v>44</v>
      </c>
      <c r="B87" s="51">
        <v>63437901.5</v>
      </c>
      <c r="C87" s="50">
        <v>1833490425.4200001</v>
      </c>
      <c r="D87" s="50">
        <v>136600027.86000001</v>
      </c>
      <c r="E87" s="49">
        <v>2033528354.78</v>
      </c>
      <c r="F87" s="49">
        <v>0</v>
      </c>
      <c r="G87" s="49">
        <v>84065502</v>
      </c>
      <c r="H87" s="49">
        <v>0</v>
      </c>
      <c r="I87" s="44">
        <v>115972427.36000001</v>
      </c>
    </row>
    <row r="88" spans="1:9" x14ac:dyDescent="0.25">
      <c r="A88" s="52" t="s">
        <v>142</v>
      </c>
      <c r="B88" s="51">
        <v>169433383.09999999</v>
      </c>
      <c r="C88" s="50">
        <v>2664722553.7399998</v>
      </c>
      <c r="D88" s="50">
        <v>236319098.28</v>
      </c>
      <c r="E88" s="49">
        <v>3070475035.1199999</v>
      </c>
      <c r="F88" s="49">
        <v>14148980</v>
      </c>
      <c r="G88" s="49">
        <v>125043955</v>
      </c>
      <c r="H88" s="49">
        <v>136566621</v>
      </c>
      <c r="I88" s="44">
        <v>129992925.38</v>
      </c>
    </row>
    <row r="89" spans="1:9" x14ac:dyDescent="0.25">
      <c r="A89" s="52" t="s">
        <v>109</v>
      </c>
      <c r="B89" s="51">
        <v>555614538.37</v>
      </c>
      <c r="C89" s="50">
        <v>14959323589.030001</v>
      </c>
      <c r="D89" s="50">
        <v>0</v>
      </c>
      <c r="E89" s="49">
        <v>15514938127.4</v>
      </c>
      <c r="F89" s="49">
        <v>0</v>
      </c>
      <c r="G89" s="49">
        <v>373561444.98000002</v>
      </c>
      <c r="H89" s="49">
        <v>13227374</v>
      </c>
      <c r="I89" s="44">
        <v>168825719.38999999</v>
      </c>
    </row>
    <row r="90" spans="1:9" x14ac:dyDescent="0.25">
      <c r="A90" s="52" t="s">
        <v>60</v>
      </c>
      <c r="B90" s="51">
        <v>363454754</v>
      </c>
      <c r="C90" s="50">
        <v>1798196028</v>
      </c>
      <c r="D90" s="50">
        <v>0</v>
      </c>
      <c r="E90" s="49">
        <v>2161650782</v>
      </c>
      <c r="F90" s="49">
        <v>0</v>
      </c>
      <c r="G90" s="49">
        <v>172084427</v>
      </c>
      <c r="H90" s="49">
        <v>0</v>
      </c>
      <c r="I90" s="44">
        <v>191370327</v>
      </c>
    </row>
    <row r="91" spans="1:9" x14ac:dyDescent="0.25">
      <c r="A91" s="52" t="s">
        <v>31</v>
      </c>
      <c r="B91" s="51">
        <v>924538191</v>
      </c>
      <c r="C91" s="50">
        <v>2078905171</v>
      </c>
      <c r="D91" s="50">
        <v>0</v>
      </c>
      <c r="E91" s="49">
        <v>3003443362</v>
      </c>
      <c r="F91" s="49">
        <v>327327618</v>
      </c>
      <c r="G91" s="49">
        <v>383254299</v>
      </c>
      <c r="H91" s="49">
        <v>0</v>
      </c>
      <c r="I91" s="44">
        <v>213956274</v>
      </c>
    </row>
    <row r="92" spans="1:9" x14ac:dyDescent="0.25">
      <c r="A92" s="52" t="s">
        <v>42</v>
      </c>
      <c r="B92" s="51">
        <v>95695021.180000007</v>
      </c>
      <c r="C92" s="50">
        <v>1591679373.25</v>
      </c>
      <c r="D92" s="50">
        <v>140016112.96000001</v>
      </c>
      <c r="E92" s="49">
        <v>1827390507.3900001</v>
      </c>
      <c r="F92" s="49">
        <v>0</v>
      </c>
      <c r="G92" s="49">
        <v>0</v>
      </c>
      <c r="H92" s="49">
        <v>0</v>
      </c>
      <c r="I92" s="44">
        <v>235711134.14000002</v>
      </c>
    </row>
    <row r="93" spans="1:9" x14ac:dyDescent="0.25">
      <c r="A93" s="52" t="s">
        <v>93</v>
      </c>
      <c r="B93" s="51">
        <v>472795187.30000001</v>
      </c>
      <c r="C93" s="50">
        <v>1547886068.95</v>
      </c>
      <c r="D93" s="50">
        <v>16636353.220000001</v>
      </c>
      <c r="E93" s="49">
        <v>2037317609.47</v>
      </c>
      <c r="F93" s="49">
        <v>0</v>
      </c>
      <c r="G93" s="49">
        <v>215546753</v>
      </c>
      <c r="H93" s="49">
        <v>0</v>
      </c>
      <c r="I93" s="44">
        <v>273884787.52000004</v>
      </c>
    </row>
    <row r="94" spans="1:9" x14ac:dyDescent="0.25">
      <c r="A94" s="52" t="s">
        <v>61</v>
      </c>
      <c r="B94" s="51">
        <v>305437511</v>
      </c>
      <c r="C94" s="50">
        <v>697433662</v>
      </c>
      <c r="D94" s="50">
        <v>292226183</v>
      </c>
      <c r="E94" s="49">
        <v>1295097356</v>
      </c>
      <c r="F94" s="49">
        <v>28178101</v>
      </c>
      <c r="G94" s="49">
        <v>124782689</v>
      </c>
      <c r="H94" s="49">
        <v>144394396</v>
      </c>
      <c r="I94" s="44">
        <v>300308508</v>
      </c>
    </row>
    <row r="95" spans="1:9" x14ac:dyDescent="0.25">
      <c r="A95" s="52" t="s">
        <v>63</v>
      </c>
      <c r="B95" s="51">
        <v>1079102549.3099999</v>
      </c>
      <c r="C95" s="50">
        <v>2151209317.8699999</v>
      </c>
      <c r="D95" s="50">
        <v>0</v>
      </c>
      <c r="E95" s="49">
        <v>3230311867.1799998</v>
      </c>
      <c r="F95" s="49">
        <v>0</v>
      </c>
      <c r="G95" s="49">
        <v>380066282</v>
      </c>
      <c r="H95" s="49">
        <v>349540423</v>
      </c>
      <c r="I95" s="44">
        <v>349495844.30999994</v>
      </c>
    </row>
    <row r="96" spans="1:9" x14ac:dyDescent="0.25">
      <c r="A96" s="52" t="s">
        <v>19</v>
      </c>
      <c r="B96" s="51">
        <v>0</v>
      </c>
      <c r="C96" s="50">
        <v>66888916</v>
      </c>
      <c r="D96" s="50">
        <v>647814076</v>
      </c>
      <c r="E96" s="49">
        <v>714702992</v>
      </c>
      <c r="F96" s="49">
        <v>0</v>
      </c>
      <c r="G96" s="49">
        <v>232286631</v>
      </c>
      <c r="H96" s="49">
        <v>54608804</v>
      </c>
      <c r="I96" s="44">
        <v>360918641</v>
      </c>
    </row>
    <row r="97" spans="1:9" x14ac:dyDescent="0.25">
      <c r="A97" s="52" t="s">
        <v>32</v>
      </c>
      <c r="B97" s="51">
        <v>538548611</v>
      </c>
      <c r="C97" s="50">
        <v>2501852086</v>
      </c>
      <c r="D97" s="50">
        <v>0</v>
      </c>
      <c r="E97" s="49">
        <v>3040400697</v>
      </c>
      <c r="F97" s="49">
        <v>0</v>
      </c>
      <c r="G97" s="49">
        <v>168514349</v>
      </c>
      <c r="H97" s="49">
        <v>0</v>
      </c>
      <c r="I97" s="44">
        <v>370034262</v>
      </c>
    </row>
    <row r="98" spans="1:9" x14ac:dyDescent="0.25">
      <c r="A98" s="52" t="s">
        <v>48</v>
      </c>
      <c r="B98" s="51">
        <v>578917760</v>
      </c>
      <c r="C98" s="50">
        <v>3567804083</v>
      </c>
      <c r="D98" s="50">
        <v>0</v>
      </c>
      <c r="E98" s="49">
        <v>4146721843</v>
      </c>
      <c r="F98" s="49">
        <v>0</v>
      </c>
      <c r="G98" s="49">
        <v>122454634.87</v>
      </c>
      <c r="H98" s="49">
        <v>82984486</v>
      </c>
      <c r="I98" s="44">
        <v>373478639.13</v>
      </c>
    </row>
    <row r="99" spans="1:9" x14ac:dyDescent="0.25">
      <c r="A99" s="52" t="s">
        <v>46</v>
      </c>
      <c r="B99" s="51">
        <v>217343767</v>
      </c>
      <c r="C99" s="50">
        <v>3370994432</v>
      </c>
      <c r="D99" s="50">
        <v>251394851</v>
      </c>
      <c r="E99" s="49">
        <v>3839733050</v>
      </c>
      <c r="F99" s="49">
        <v>0</v>
      </c>
      <c r="G99" s="49">
        <v>92727689</v>
      </c>
      <c r="H99" s="49">
        <v>0</v>
      </c>
      <c r="I99" s="44">
        <v>376010929</v>
      </c>
    </row>
    <row r="100" spans="1:9" x14ac:dyDescent="0.25">
      <c r="A100" s="52" t="s">
        <v>105</v>
      </c>
      <c r="B100" s="51">
        <v>1217118571.5999999</v>
      </c>
      <c r="C100" s="50">
        <v>815258456.79999995</v>
      </c>
      <c r="D100" s="50">
        <v>463785848</v>
      </c>
      <c r="E100" s="49">
        <v>2496162876.4000001</v>
      </c>
      <c r="F100" s="49">
        <v>9634867</v>
      </c>
      <c r="G100" s="49">
        <v>1099658644</v>
      </c>
      <c r="H100" s="49">
        <v>195023775</v>
      </c>
      <c r="I100" s="44">
        <v>376587133.5999999</v>
      </c>
    </row>
    <row r="101" spans="1:9" x14ac:dyDescent="0.25">
      <c r="A101" s="52" t="s">
        <v>68</v>
      </c>
      <c r="B101" s="51">
        <v>525278107.95999998</v>
      </c>
      <c r="C101" s="50">
        <v>3542703519.2600002</v>
      </c>
      <c r="D101" s="50">
        <v>0</v>
      </c>
      <c r="E101" s="49">
        <v>4067981627.2199998</v>
      </c>
      <c r="F101" s="49">
        <v>0</v>
      </c>
      <c r="G101" s="49">
        <v>86473466</v>
      </c>
      <c r="H101" s="49">
        <v>0</v>
      </c>
      <c r="I101" s="44">
        <v>438804641.95999998</v>
      </c>
    </row>
    <row r="102" spans="1:9" x14ac:dyDescent="0.25">
      <c r="A102" s="52" t="s">
        <v>104</v>
      </c>
      <c r="B102" s="51">
        <v>508105102</v>
      </c>
      <c r="C102" s="50">
        <v>286914529</v>
      </c>
      <c r="D102" s="50">
        <v>0</v>
      </c>
      <c r="E102" s="49">
        <v>795019631</v>
      </c>
      <c r="F102" s="49">
        <v>0</v>
      </c>
      <c r="G102" s="49">
        <v>64869797</v>
      </c>
      <c r="H102" s="49">
        <v>0</v>
      </c>
      <c r="I102" s="44">
        <v>443235305</v>
      </c>
    </row>
    <row r="103" spans="1:9" x14ac:dyDescent="0.25">
      <c r="A103" s="52" t="s">
        <v>89</v>
      </c>
      <c r="B103" s="51">
        <v>454075810.63999999</v>
      </c>
      <c r="C103" s="50">
        <v>6272037534.1499996</v>
      </c>
      <c r="D103" s="50">
        <v>124921615.23999999</v>
      </c>
      <c r="E103" s="49">
        <v>6851034960.0299997</v>
      </c>
      <c r="F103" s="49">
        <v>0</v>
      </c>
      <c r="G103" s="49">
        <v>82498181.060000002</v>
      </c>
      <c r="H103" s="49">
        <v>0</v>
      </c>
      <c r="I103" s="44">
        <v>496499244.81999999</v>
      </c>
    </row>
    <row r="104" spans="1:9" x14ac:dyDescent="0.25">
      <c r="A104" s="52" t="s">
        <v>52</v>
      </c>
      <c r="B104" s="51">
        <v>552797066</v>
      </c>
      <c r="C104" s="50">
        <v>1783684060</v>
      </c>
      <c r="D104" s="50">
        <v>34082656</v>
      </c>
      <c r="E104" s="49">
        <v>2370563782</v>
      </c>
      <c r="F104" s="49">
        <v>0</v>
      </c>
      <c r="G104" s="49">
        <v>75686580</v>
      </c>
      <c r="H104" s="49">
        <v>0</v>
      </c>
      <c r="I104" s="44">
        <v>511193142</v>
      </c>
    </row>
    <row r="105" spans="1:9" x14ac:dyDescent="0.25">
      <c r="A105" s="52" t="s">
        <v>110</v>
      </c>
      <c r="B105" s="51">
        <v>531293388.27999997</v>
      </c>
      <c r="C105" s="50">
        <v>7268498656.4499998</v>
      </c>
      <c r="D105" s="50">
        <v>159445441.90000001</v>
      </c>
      <c r="E105" s="49">
        <v>7959237486.6300001</v>
      </c>
      <c r="F105" s="49">
        <v>0</v>
      </c>
      <c r="G105" s="49">
        <v>132928231</v>
      </c>
      <c r="H105" s="49">
        <v>0</v>
      </c>
      <c r="I105" s="44">
        <v>557810599.17999995</v>
      </c>
    </row>
    <row r="106" spans="1:9" x14ac:dyDescent="0.25">
      <c r="A106" s="52" t="s">
        <v>45</v>
      </c>
      <c r="B106" s="51">
        <v>503484253.95999998</v>
      </c>
      <c r="C106" s="50">
        <v>1326936884.5999999</v>
      </c>
      <c r="D106" s="50">
        <v>419434461</v>
      </c>
      <c r="E106" s="49">
        <v>2249855599.5599999</v>
      </c>
      <c r="F106" s="49">
        <v>2252861</v>
      </c>
      <c r="G106" s="49">
        <v>147759652</v>
      </c>
      <c r="H106" s="49">
        <v>0</v>
      </c>
      <c r="I106" s="44">
        <v>772906201.96000004</v>
      </c>
    </row>
    <row r="107" spans="1:9" x14ac:dyDescent="0.25">
      <c r="A107" s="52" t="s">
        <v>30</v>
      </c>
      <c r="B107" s="51">
        <v>1288289640.27</v>
      </c>
      <c r="C107" s="50">
        <v>4678822417.8999996</v>
      </c>
      <c r="D107" s="50">
        <v>0</v>
      </c>
      <c r="E107" s="49">
        <v>5967112058.1700001</v>
      </c>
      <c r="F107" s="49">
        <v>0</v>
      </c>
      <c r="G107" s="49">
        <v>314270846</v>
      </c>
      <c r="H107" s="49">
        <v>128799566</v>
      </c>
      <c r="I107" s="44">
        <v>845219228.26999998</v>
      </c>
    </row>
    <row r="108" spans="1:9" x14ac:dyDescent="0.25">
      <c r="A108" s="52" t="s">
        <v>9</v>
      </c>
      <c r="B108" s="51">
        <v>1325319061</v>
      </c>
      <c r="C108" s="50">
        <v>1645107728</v>
      </c>
      <c r="D108" s="50">
        <v>0</v>
      </c>
      <c r="E108" s="49">
        <v>2970426789</v>
      </c>
      <c r="F108" s="49">
        <v>0</v>
      </c>
      <c r="G108" s="49">
        <v>357056500</v>
      </c>
      <c r="H108" s="49">
        <v>0</v>
      </c>
      <c r="I108" s="44">
        <v>968262561</v>
      </c>
    </row>
    <row r="109" spans="1:9" x14ac:dyDescent="0.25">
      <c r="A109" s="52" t="s">
        <v>67</v>
      </c>
      <c r="B109" s="51">
        <v>1523765866</v>
      </c>
      <c r="C109" s="50">
        <v>-1315637422</v>
      </c>
      <c r="D109" s="50">
        <v>0</v>
      </c>
      <c r="E109" s="49">
        <v>208128444</v>
      </c>
      <c r="F109" s="49">
        <v>0</v>
      </c>
      <c r="G109" s="49">
        <v>211125972</v>
      </c>
      <c r="H109" s="49">
        <v>93023809</v>
      </c>
      <c r="I109" s="44">
        <v>1219616085</v>
      </c>
    </row>
    <row r="110" spans="1:9" x14ac:dyDescent="0.25">
      <c r="A110" s="52" t="s">
        <v>56</v>
      </c>
      <c r="B110" s="51">
        <v>1897203165.1900001</v>
      </c>
      <c r="C110" s="50">
        <v>6412682956.9200001</v>
      </c>
      <c r="D110" s="50">
        <v>0</v>
      </c>
      <c r="E110" s="49">
        <v>8309886122.1099997</v>
      </c>
      <c r="F110" s="49">
        <v>0</v>
      </c>
      <c r="G110" s="49">
        <v>168723803</v>
      </c>
      <c r="H110" s="49">
        <v>482309087</v>
      </c>
      <c r="I110" s="44">
        <v>1246170275.1900001</v>
      </c>
    </row>
    <row r="111" spans="1:9" x14ac:dyDescent="0.25">
      <c r="A111" s="52" t="s">
        <v>91</v>
      </c>
      <c r="B111" s="51">
        <v>1487396234.9300001</v>
      </c>
      <c r="C111" s="50">
        <v>402467442.39999998</v>
      </c>
      <c r="D111" s="50">
        <v>174605151.94</v>
      </c>
      <c r="E111" s="49">
        <v>2064468829.27</v>
      </c>
      <c r="F111" s="49">
        <v>0</v>
      </c>
      <c r="G111" s="49">
        <v>236577274</v>
      </c>
      <c r="H111" s="49">
        <v>150172464</v>
      </c>
      <c r="I111" s="44">
        <v>1275251648.8700001</v>
      </c>
    </row>
    <row r="112" spans="1:9" x14ac:dyDescent="0.25">
      <c r="A112" s="52" t="s">
        <v>55</v>
      </c>
      <c r="B112" s="51">
        <v>1900892118.7</v>
      </c>
      <c r="C112" s="50">
        <v>4805729906.6499996</v>
      </c>
      <c r="D112" s="50">
        <v>0</v>
      </c>
      <c r="E112" s="49">
        <v>6706622025.3500004</v>
      </c>
      <c r="F112" s="49">
        <v>0</v>
      </c>
      <c r="G112" s="49">
        <v>336650740</v>
      </c>
      <c r="H112" s="49">
        <v>172047287</v>
      </c>
      <c r="I112" s="44">
        <v>1392194091.7</v>
      </c>
    </row>
    <row r="113" spans="1:9" x14ac:dyDescent="0.25">
      <c r="A113" s="52" t="s">
        <v>20</v>
      </c>
      <c r="B113" s="51">
        <v>3371125604</v>
      </c>
      <c r="C113" s="50">
        <v>-1383312205</v>
      </c>
      <c r="D113" s="50">
        <v>0</v>
      </c>
      <c r="E113" s="49">
        <v>1987813399</v>
      </c>
      <c r="F113" s="49">
        <v>0</v>
      </c>
      <c r="G113" s="49">
        <v>1845157988</v>
      </c>
      <c r="H113" s="49">
        <v>0</v>
      </c>
      <c r="I113" s="44">
        <v>1525967616</v>
      </c>
    </row>
    <row r="114" spans="1:9" x14ac:dyDescent="0.25">
      <c r="A114" s="52" t="s">
        <v>81</v>
      </c>
      <c r="B114" s="51">
        <v>1998562538</v>
      </c>
      <c r="C114" s="50">
        <v>6710746688</v>
      </c>
      <c r="D114" s="50">
        <v>0</v>
      </c>
      <c r="E114" s="49">
        <v>8709309226</v>
      </c>
      <c r="F114" s="49">
        <v>0</v>
      </c>
      <c r="G114" s="49">
        <v>270451738</v>
      </c>
      <c r="H114" s="49">
        <v>92612860</v>
      </c>
      <c r="I114" s="44">
        <v>1635497940</v>
      </c>
    </row>
    <row r="115" spans="1:9" x14ac:dyDescent="0.25">
      <c r="A115" s="52" t="s">
        <v>69</v>
      </c>
      <c r="B115" s="51">
        <v>3628105763</v>
      </c>
      <c r="C115" s="50">
        <v>4016797233</v>
      </c>
      <c r="D115" s="50">
        <v>0</v>
      </c>
      <c r="E115" s="49">
        <v>7644902996</v>
      </c>
      <c r="F115" s="49">
        <v>0</v>
      </c>
      <c r="G115" s="49">
        <v>1194403472</v>
      </c>
      <c r="H115" s="49">
        <v>695514301</v>
      </c>
      <c r="I115" s="44">
        <v>1738187990</v>
      </c>
    </row>
    <row r="116" spans="1:9" x14ac:dyDescent="0.25">
      <c r="A116" s="52" t="s">
        <v>33</v>
      </c>
      <c r="B116" s="51">
        <v>1425954304</v>
      </c>
      <c r="C116" s="50">
        <v>1477727715.25</v>
      </c>
      <c r="D116" s="50">
        <v>1506704319.5799999</v>
      </c>
      <c r="E116" s="49">
        <v>4410386338.8299999</v>
      </c>
      <c r="F116" s="49">
        <v>277251222</v>
      </c>
      <c r="G116" s="49">
        <v>812736432</v>
      </c>
      <c r="H116" s="49">
        <v>0</v>
      </c>
      <c r="I116" s="44">
        <v>1842670969.5799999</v>
      </c>
    </row>
    <row r="117" spans="1:9" x14ac:dyDescent="0.25">
      <c r="A117" s="52" t="s">
        <v>72</v>
      </c>
      <c r="B117" s="51">
        <v>3735336083</v>
      </c>
      <c r="C117" s="50">
        <v>7102179123</v>
      </c>
      <c r="D117" s="50">
        <v>0</v>
      </c>
      <c r="E117" s="49">
        <v>10837515206</v>
      </c>
      <c r="F117" s="49">
        <v>0</v>
      </c>
      <c r="G117" s="49">
        <v>562159621</v>
      </c>
      <c r="H117" s="49">
        <v>33648804</v>
      </c>
      <c r="I117" s="44">
        <v>3139527658</v>
      </c>
    </row>
    <row r="118" spans="1:9" x14ac:dyDescent="0.25">
      <c r="A118" s="52" t="s">
        <v>103</v>
      </c>
      <c r="B118" s="51">
        <v>431955935.13999999</v>
      </c>
      <c r="C118" s="50">
        <v>-1239631300.24</v>
      </c>
      <c r="D118" s="50">
        <v>5529848106</v>
      </c>
      <c r="E118" s="49">
        <v>4722172740.8999996</v>
      </c>
      <c r="F118" s="49">
        <v>0</v>
      </c>
      <c r="G118" s="49">
        <v>1320369704</v>
      </c>
      <c r="H118" s="49">
        <v>737897541</v>
      </c>
      <c r="I118" s="44">
        <v>3903536796.1400003</v>
      </c>
    </row>
    <row r="119" spans="1:9" x14ac:dyDescent="0.25">
      <c r="A119" s="52" t="s">
        <v>123</v>
      </c>
      <c r="B119" s="51">
        <v>5708547156.9300003</v>
      </c>
      <c r="C119" s="50">
        <v>11724478170.65</v>
      </c>
      <c r="D119" s="50">
        <v>0</v>
      </c>
      <c r="E119" s="49">
        <v>17433025327.580002</v>
      </c>
      <c r="F119" s="49">
        <v>0</v>
      </c>
      <c r="G119" s="49">
        <v>1534516730.48</v>
      </c>
      <c r="H119" s="49">
        <v>0</v>
      </c>
      <c r="I119" s="44">
        <v>4174030426.4500003</v>
      </c>
    </row>
    <row r="120" spans="1:9" x14ac:dyDescent="0.25">
      <c r="A120" s="52" t="s">
        <v>66</v>
      </c>
      <c r="B120" s="51">
        <v>5178612181</v>
      </c>
      <c r="C120" s="50">
        <v>8782439415</v>
      </c>
      <c r="D120" s="50">
        <v>0</v>
      </c>
      <c r="E120" s="49">
        <v>13961051596</v>
      </c>
      <c r="F120" s="49">
        <v>0</v>
      </c>
      <c r="G120" s="49">
        <v>698315978</v>
      </c>
      <c r="H120" s="49">
        <v>149714032</v>
      </c>
      <c r="I120" s="44">
        <v>4330582171</v>
      </c>
    </row>
    <row r="121" spans="1:9" x14ac:dyDescent="0.25">
      <c r="A121" s="52" t="s">
        <v>124</v>
      </c>
      <c r="B121" s="51">
        <v>11111302676.870001</v>
      </c>
      <c r="C121" s="50">
        <v>23048692487.290001</v>
      </c>
      <c r="D121" s="50">
        <v>0</v>
      </c>
      <c r="E121" s="49">
        <v>34159995164.16</v>
      </c>
      <c r="F121" s="49">
        <v>0</v>
      </c>
      <c r="G121" s="49">
        <v>6651713181</v>
      </c>
      <c r="H121" s="49">
        <v>0</v>
      </c>
      <c r="I121" s="44">
        <v>4459589495.8700008</v>
      </c>
    </row>
    <row r="122" spans="1:9" x14ac:dyDescent="0.25">
      <c r="A122" s="52" t="s">
        <v>17</v>
      </c>
      <c r="B122" s="51">
        <v>5214920076</v>
      </c>
      <c r="C122" s="50">
        <v>6986622609.6499996</v>
      </c>
      <c r="D122" s="50">
        <v>1395946430</v>
      </c>
      <c r="E122" s="49">
        <v>13597489115.65</v>
      </c>
      <c r="F122" s="49">
        <v>0</v>
      </c>
      <c r="G122" s="49">
        <v>770398819</v>
      </c>
      <c r="H122" s="49">
        <v>0</v>
      </c>
      <c r="I122" s="44">
        <v>5840467687</v>
      </c>
    </row>
    <row r="123" spans="1:9" x14ac:dyDescent="0.25">
      <c r="A123" s="52" t="s">
        <v>12</v>
      </c>
      <c r="B123" s="51">
        <v>6268240076.3999996</v>
      </c>
      <c r="C123" s="50">
        <v>3032818284.4099998</v>
      </c>
      <c r="D123" s="50">
        <v>0</v>
      </c>
      <c r="E123" s="49">
        <v>9301058360.8099995</v>
      </c>
      <c r="F123" s="49">
        <v>0</v>
      </c>
      <c r="G123" s="49">
        <v>377124119</v>
      </c>
      <c r="H123" s="49">
        <v>0</v>
      </c>
      <c r="I123" s="44">
        <v>5891115957.3999996</v>
      </c>
    </row>
    <row r="124" spans="1:9" x14ac:dyDescent="0.25">
      <c r="A124" s="52" t="s">
        <v>231</v>
      </c>
      <c r="B124" s="51">
        <v>105709052</v>
      </c>
      <c r="C124" s="50">
        <v>4002860995</v>
      </c>
      <c r="D124" s="50">
        <v>15122695473</v>
      </c>
      <c r="E124" s="49">
        <v>19231265520</v>
      </c>
      <c r="F124" s="49">
        <v>0</v>
      </c>
      <c r="G124" s="49">
        <v>217425560</v>
      </c>
      <c r="H124" s="49">
        <v>0</v>
      </c>
      <c r="I124" s="44">
        <v>15010978965</v>
      </c>
    </row>
    <row r="125" spans="1:9" x14ac:dyDescent="0.25">
      <c r="A125" s="52" t="s">
        <v>78</v>
      </c>
      <c r="B125" s="51">
        <v>1930239225.25</v>
      </c>
      <c r="C125" s="50">
        <v>3397927496.9299998</v>
      </c>
      <c r="D125" s="50">
        <v>15390922579.209999</v>
      </c>
      <c r="E125" s="49">
        <v>20719089301.389999</v>
      </c>
      <c r="F125" s="49">
        <v>0</v>
      </c>
      <c r="G125" s="49">
        <v>624019731</v>
      </c>
      <c r="H125" s="49">
        <v>0</v>
      </c>
      <c r="I125" s="44">
        <v>16697142073.459999</v>
      </c>
    </row>
    <row r="126" spans="1:9" x14ac:dyDescent="0.25">
      <c r="A126" s="52" t="s">
        <v>115</v>
      </c>
      <c r="B126" s="51">
        <v>412193516148</v>
      </c>
      <c r="C126" s="50">
        <v>333930010687</v>
      </c>
      <c r="D126" s="50">
        <v>18743698832</v>
      </c>
      <c r="E126" s="49">
        <v>764867225667</v>
      </c>
      <c r="F126" s="49">
        <v>0</v>
      </c>
      <c r="G126" s="49">
        <v>82612740204</v>
      </c>
      <c r="H126" s="49">
        <v>64283718012</v>
      </c>
      <c r="I126" s="44">
        <v>284040756764</v>
      </c>
    </row>
  </sheetData>
  <autoFilter ref="A1:I126">
    <sortState ref="A2:I126">
      <sortCondition ref="I1"/>
    </sortState>
  </autoFilter>
  <pageMargins left="0.7" right="0.7" top="0.75" bottom="0.75" header="0.3" footer="0.3"/>
  <pageSetup orientation="portrait" horizontalDpi="4294967293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"/>
  <sheetViews>
    <sheetView zoomScale="80" zoomScaleNormal="80" workbookViewId="0">
      <selection activeCell="D31" sqref="D31"/>
    </sheetView>
  </sheetViews>
  <sheetFormatPr baseColWidth="10" defaultRowHeight="15" x14ac:dyDescent="0.25"/>
  <cols>
    <col min="1" max="1" width="26.7109375" style="10" customWidth="1"/>
    <col min="2" max="2" width="23.28515625" style="46" customWidth="1"/>
    <col min="3" max="4" width="23.28515625" style="45" customWidth="1"/>
    <col min="5" max="6" width="19.140625" style="10" customWidth="1"/>
    <col min="7" max="7" width="26.42578125" style="44" customWidth="1"/>
    <col min="8" max="8" width="15.7109375" style="10" bestFit="1" customWidth="1"/>
    <col min="9" max="9" width="19.42578125" style="43" customWidth="1"/>
    <col min="10" max="16384" width="11.42578125" style="10"/>
  </cols>
  <sheetData>
    <row r="1" spans="1:10" s="54" customFormat="1" ht="75" x14ac:dyDescent="0.25">
      <c r="A1" s="56" t="s">
        <v>126</v>
      </c>
      <c r="B1" s="61" t="s">
        <v>242</v>
      </c>
      <c r="C1" s="60" t="s">
        <v>241</v>
      </c>
      <c r="D1" s="59" t="s">
        <v>240</v>
      </c>
      <c r="E1" s="58" t="s">
        <v>239</v>
      </c>
      <c r="F1" s="58" t="s">
        <v>238</v>
      </c>
      <c r="G1" s="57" t="s">
        <v>237</v>
      </c>
      <c r="H1" s="56" t="s">
        <v>236</v>
      </c>
      <c r="I1" s="55" t="s">
        <v>235</v>
      </c>
      <c r="J1" s="27" t="s">
        <v>234</v>
      </c>
    </row>
    <row r="2" spans="1:10" x14ac:dyDescent="0.25">
      <c r="A2" s="52" t="s">
        <v>5</v>
      </c>
      <c r="B2" s="51">
        <v>-7531437934.0299997</v>
      </c>
      <c r="C2" s="50">
        <v>431201845.85000002</v>
      </c>
      <c r="D2" s="50">
        <v>0</v>
      </c>
      <c r="E2" s="49">
        <v>-7100236088.1800003</v>
      </c>
      <c r="F2" s="49">
        <v>3391725534</v>
      </c>
      <c r="G2" s="44">
        <v>-10923163468.029999</v>
      </c>
      <c r="H2" s="53" t="s">
        <v>137</v>
      </c>
      <c r="I2" s="43">
        <v>3824054366.9099998</v>
      </c>
      <c r="J2" s="47">
        <v>2.8564351915468147</v>
      </c>
    </row>
    <row r="3" spans="1:10" x14ac:dyDescent="0.25">
      <c r="A3" s="52" t="s">
        <v>94</v>
      </c>
      <c r="B3" s="51">
        <v>0</v>
      </c>
      <c r="C3" s="50">
        <v>299394829.36000001</v>
      </c>
      <c r="D3" s="50">
        <v>0</v>
      </c>
      <c r="E3" s="49">
        <v>299394829.36000001</v>
      </c>
      <c r="F3" s="49">
        <v>1743424111</v>
      </c>
      <c r="G3" s="44">
        <v>-1743424111</v>
      </c>
      <c r="H3" s="53" t="s">
        <v>137</v>
      </c>
      <c r="I3" s="43">
        <v>1919591841.22</v>
      </c>
      <c r="J3" s="47">
        <v>0.90822646437795007</v>
      </c>
    </row>
    <row r="4" spans="1:10" x14ac:dyDescent="0.25">
      <c r="A4" s="52" t="s">
        <v>51</v>
      </c>
      <c r="B4" s="51">
        <v>-817366813</v>
      </c>
      <c r="C4" s="50">
        <v>1012533825.35</v>
      </c>
      <c r="D4" s="50">
        <v>0</v>
      </c>
      <c r="E4" s="49">
        <v>195167012.34999999</v>
      </c>
      <c r="F4" s="49">
        <v>1033700097.96</v>
      </c>
      <c r="G4" s="44">
        <v>-1851066910.96</v>
      </c>
      <c r="H4" s="53" t="s">
        <v>137</v>
      </c>
      <c r="I4" s="43">
        <v>2151204129.0999999</v>
      </c>
      <c r="J4" s="47">
        <v>0.86047943378317682</v>
      </c>
    </row>
    <row r="5" spans="1:10" x14ac:dyDescent="0.25">
      <c r="A5" s="52" t="s">
        <v>35</v>
      </c>
      <c r="B5" s="51">
        <v>125292846.27</v>
      </c>
      <c r="C5" s="50">
        <v>659620099.53999996</v>
      </c>
      <c r="D5" s="50">
        <v>0</v>
      </c>
      <c r="E5" s="49">
        <v>784912945.80999994</v>
      </c>
      <c r="F5" s="49">
        <v>986992632</v>
      </c>
      <c r="G5" s="44">
        <v>-861699785.73000002</v>
      </c>
      <c r="H5" s="53" t="s">
        <v>137</v>
      </c>
      <c r="I5" s="43">
        <v>1182373393.4100001</v>
      </c>
      <c r="J5" s="47">
        <v>0.72878820728943516</v>
      </c>
    </row>
    <row r="6" spans="1:10" x14ac:dyDescent="0.25">
      <c r="A6" s="52" t="s">
        <v>1</v>
      </c>
      <c r="B6" s="51">
        <v>-5816185031</v>
      </c>
      <c r="C6" s="50">
        <v>643718741.67999995</v>
      </c>
      <c r="D6" s="50">
        <v>5058000000</v>
      </c>
      <c r="E6" s="49">
        <v>-114466289.31999999</v>
      </c>
      <c r="F6" s="49">
        <v>1703948097.5</v>
      </c>
      <c r="G6" s="44">
        <v>-2462133128.5</v>
      </c>
      <c r="H6" s="53" t="s">
        <v>137</v>
      </c>
      <c r="I6" s="43">
        <v>4001664637.8899999</v>
      </c>
      <c r="J6" s="47">
        <v>0.61527722867807211</v>
      </c>
    </row>
    <row r="7" spans="1:10" x14ac:dyDescent="0.25">
      <c r="A7" s="52" t="s">
        <v>57</v>
      </c>
      <c r="B7" s="51">
        <v>0</v>
      </c>
      <c r="C7" s="50">
        <v>0</v>
      </c>
      <c r="D7" s="50">
        <v>0</v>
      </c>
      <c r="E7" s="49">
        <v>0</v>
      </c>
      <c r="F7" s="49">
        <v>1210378978.05</v>
      </c>
      <c r="G7" s="44">
        <v>-1210378978.05</v>
      </c>
      <c r="H7" s="53" t="s">
        <v>137</v>
      </c>
      <c r="I7" s="43">
        <v>2152776157.6999998</v>
      </c>
      <c r="J7" s="47">
        <v>0.56224098066152606</v>
      </c>
    </row>
    <row r="8" spans="1:10" x14ac:dyDescent="0.25">
      <c r="A8" s="52" t="s">
        <v>112</v>
      </c>
      <c r="B8" s="51">
        <v>-4885054218</v>
      </c>
      <c r="C8" s="50">
        <v>17669379480.380001</v>
      </c>
      <c r="D8" s="50">
        <v>46662107</v>
      </c>
      <c r="E8" s="49">
        <v>12830987369.379999</v>
      </c>
      <c r="F8" s="49">
        <v>6757881303</v>
      </c>
      <c r="G8" s="44">
        <v>-11596273414</v>
      </c>
      <c r="H8" s="53" t="s">
        <v>137</v>
      </c>
      <c r="I8" s="43">
        <v>21249338520.950001</v>
      </c>
      <c r="J8" s="47">
        <v>0.54572397171644105</v>
      </c>
    </row>
    <row r="9" spans="1:10" x14ac:dyDescent="0.25">
      <c r="A9" s="52" t="s">
        <v>119</v>
      </c>
      <c r="B9" s="51">
        <v>-9773411167</v>
      </c>
      <c r="C9" s="50">
        <v>-5536115013.21</v>
      </c>
      <c r="D9" s="50">
        <v>0</v>
      </c>
      <c r="E9" s="49">
        <v>-15309526180.209999</v>
      </c>
      <c r="F9" s="49">
        <v>2862371960</v>
      </c>
      <c r="G9" s="44">
        <v>-12635783127</v>
      </c>
      <c r="H9" s="53" t="s">
        <v>137</v>
      </c>
      <c r="I9" s="43">
        <v>26385955371.450001</v>
      </c>
      <c r="J9" s="47">
        <v>0.47888291134881955</v>
      </c>
    </row>
    <row r="10" spans="1:10" x14ac:dyDescent="0.25">
      <c r="A10" s="52" t="s">
        <v>34</v>
      </c>
      <c r="B10" s="51">
        <v>-144262369</v>
      </c>
      <c r="C10" s="50">
        <v>-2005180869</v>
      </c>
      <c r="D10" s="50">
        <v>0</v>
      </c>
      <c r="E10" s="49">
        <v>-2149443238</v>
      </c>
      <c r="F10" s="49">
        <v>479598069</v>
      </c>
      <c r="G10" s="44">
        <v>-623860438</v>
      </c>
      <c r="H10" s="53" t="s">
        <v>137</v>
      </c>
      <c r="I10" s="43">
        <v>1378355984.8800001</v>
      </c>
      <c r="J10" s="47">
        <v>0.45261198474377679</v>
      </c>
    </row>
    <row r="11" spans="1:10" x14ac:dyDescent="0.25">
      <c r="A11" s="52" t="s">
        <v>117</v>
      </c>
      <c r="B11" s="51">
        <v>-38667738418</v>
      </c>
      <c r="C11" s="50">
        <v>7582349715</v>
      </c>
      <c r="D11" s="50">
        <v>0</v>
      </c>
      <c r="E11" s="49">
        <v>-31085388703</v>
      </c>
      <c r="F11" s="49">
        <v>16843968496</v>
      </c>
      <c r="G11" s="44">
        <v>-55511706914</v>
      </c>
      <c r="H11" s="53" t="s">
        <v>137</v>
      </c>
      <c r="I11" s="43">
        <v>128968214427.12</v>
      </c>
      <c r="J11" s="47">
        <v>0.43042936711641994</v>
      </c>
    </row>
    <row r="12" spans="1:10" x14ac:dyDescent="0.25">
      <c r="A12" s="52" t="s">
        <v>77</v>
      </c>
      <c r="B12" s="51">
        <v>-484553489</v>
      </c>
      <c r="C12" s="50">
        <v>2050693259</v>
      </c>
      <c r="D12" s="50">
        <v>0</v>
      </c>
      <c r="E12" s="49">
        <v>1566139770</v>
      </c>
      <c r="F12" s="49">
        <v>1061668711</v>
      </c>
      <c r="G12" s="44">
        <v>-1546222200</v>
      </c>
      <c r="H12" s="53" t="s">
        <v>137</v>
      </c>
      <c r="I12" s="43">
        <v>3958695968.54</v>
      </c>
      <c r="J12" s="47">
        <v>0.39058877273928655</v>
      </c>
    </row>
    <row r="13" spans="1:10" x14ac:dyDescent="0.25">
      <c r="A13" s="52" t="s">
        <v>108</v>
      </c>
      <c r="B13" s="51">
        <v>-351503250.07999998</v>
      </c>
      <c r="C13" s="50">
        <v>363715964.54000002</v>
      </c>
      <c r="D13" s="50">
        <v>0</v>
      </c>
      <c r="E13" s="49">
        <v>12212714.460000001</v>
      </c>
      <c r="F13" s="49">
        <v>1075561275</v>
      </c>
      <c r="G13" s="44">
        <v>-1427064525.0799999</v>
      </c>
      <c r="H13" s="53" t="s">
        <v>137</v>
      </c>
      <c r="I13" s="43">
        <v>3667035542.3600001</v>
      </c>
      <c r="J13" s="47">
        <v>0.38916026545016297</v>
      </c>
    </row>
    <row r="14" spans="1:10" x14ac:dyDescent="0.25">
      <c r="A14" s="52" t="s">
        <v>122</v>
      </c>
      <c r="B14" s="51">
        <v>-54294543536</v>
      </c>
      <c r="C14" s="50">
        <v>21577702781.32</v>
      </c>
      <c r="D14" s="50">
        <v>0</v>
      </c>
      <c r="E14" s="49">
        <v>-32716840754.68</v>
      </c>
      <c r="F14" s="49">
        <v>21270725665</v>
      </c>
      <c r="G14" s="44">
        <v>-75565269201</v>
      </c>
      <c r="H14" s="53" t="s">
        <v>137</v>
      </c>
      <c r="I14" s="43">
        <v>195544448575.98999</v>
      </c>
      <c r="J14" s="47">
        <v>0.38643525679858298</v>
      </c>
    </row>
    <row r="15" spans="1:10" x14ac:dyDescent="0.25">
      <c r="A15" s="52" t="s">
        <v>132</v>
      </c>
      <c r="B15" s="51">
        <v>-3561193434</v>
      </c>
      <c r="C15" s="50">
        <v>1323471136</v>
      </c>
      <c r="D15" s="50">
        <v>0</v>
      </c>
      <c r="E15" s="49">
        <v>-2237722298</v>
      </c>
      <c r="F15" s="49">
        <v>905713979</v>
      </c>
      <c r="G15" s="44">
        <v>-4466907413</v>
      </c>
      <c r="H15" s="53" t="s">
        <v>137</v>
      </c>
      <c r="I15" s="43">
        <v>12496883526.84</v>
      </c>
      <c r="J15" s="47">
        <v>0.35744170963954847</v>
      </c>
    </row>
    <row r="16" spans="1:10" x14ac:dyDescent="0.25">
      <c r="A16" s="52" t="s">
        <v>120</v>
      </c>
      <c r="B16" s="51">
        <v>-53661101543.82</v>
      </c>
      <c r="C16" s="50">
        <v>-7325466045.6199999</v>
      </c>
      <c r="D16" s="50">
        <v>0</v>
      </c>
      <c r="E16" s="49">
        <v>-60986567589.440002</v>
      </c>
      <c r="F16" s="49">
        <v>23219858295</v>
      </c>
      <c r="G16" s="44">
        <v>-76880959838.820007</v>
      </c>
      <c r="H16" s="53" t="s">
        <v>137</v>
      </c>
      <c r="I16" s="43">
        <v>227724538753.29999</v>
      </c>
      <c r="J16" s="47">
        <v>0.33760507435743314</v>
      </c>
    </row>
    <row r="17" spans="1:10" x14ac:dyDescent="0.25">
      <c r="A17" s="52" t="s">
        <v>106</v>
      </c>
      <c r="B17" s="51">
        <v>1677377</v>
      </c>
      <c r="C17" s="50">
        <v>4216896</v>
      </c>
      <c r="D17" s="50">
        <v>302492</v>
      </c>
      <c r="E17" s="49">
        <v>6196765</v>
      </c>
      <c r="F17" s="49">
        <v>3920604063</v>
      </c>
      <c r="G17" s="44">
        <v>-3918624194</v>
      </c>
      <c r="H17" s="53" t="s">
        <v>137</v>
      </c>
      <c r="I17" s="43">
        <v>11626127348.809999</v>
      </c>
      <c r="J17" s="47">
        <v>0.33705326601304547</v>
      </c>
    </row>
    <row r="18" spans="1:10" x14ac:dyDescent="0.25">
      <c r="A18" s="52" t="s">
        <v>107</v>
      </c>
      <c r="B18" s="51">
        <v>-22866531</v>
      </c>
      <c r="C18" s="50">
        <v>3885751417.8200002</v>
      </c>
      <c r="D18" s="50">
        <v>0</v>
      </c>
      <c r="E18" s="49">
        <v>3862884886.8200002</v>
      </c>
      <c r="F18" s="49">
        <v>926832787</v>
      </c>
      <c r="G18" s="44">
        <v>-949699318</v>
      </c>
      <c r="H18" s="53" t="s">
        <v>137</v>
      </c>
      <c r="I18" s="43">
        <v>2964876101.8600001</v>
      </c>
      <c r="J18" s="47">
        <v>0.32031669633824189</v>
      </c>
    </row>
    <row r="19" spans="1:10" x14ac:dyDescent="0.25">
      <c r="A19" s="52" t="s">
        <v>116</v>
      </c>
      <c r="B19" s="51">
        <v>-4588212827.1800003</v>
      </c>
      <c r="C19" s="50">
        <v>529450403.38</v>
      </c>
      <c r="D19" s="50">
        <v>0</v>
      </c>
      <c r="E19" s="49">
        <v>-4058762423.8000002</v>
      </c>
      <c r="F19" s="49">
        <v>886515380</v>
      </c>
      <c r="G19" s="44">
        <v>-5474728207.1800003</v>
      </c>
      <c r="H19" s="53" t="s">
        <v>137</v>
      </c>
      <c r="I19" s="43">
        <v>17592343729.450001</v>
      </c>
      <c r="J19" s="47">
        <v>0.31119947923795827</v>
      </c>
    </row>
    <row r="20" spans="1:10" x14ac:dyDescent="0.25">
      <c r="A20" s="52" t="s">
        <v>84</v>
      </c>
      <c r="B20" s="51">
        <v>0</v>
      </c>
      <c r="C20" s="50">
        <v>798945995.89999998</v>
      </c>
      <c r="D20" s="50">
        <v>0</v>
      </c>
      <c r="E20" s="49">
        <v>798945995.89999998</v>
      </c>
      <c r="F20" s="49">
        <v>647201005</v>
      </c>
      <c r="G20" s="44">
        <v>-647201005</v>
      </c>
      <c r="H20" s="53" t="s">
        <v>137</v>
      </c>
      <c r="I20" s="43">
        <v>2137780705.01</v>
      </c>
      <c r="J20" s="47">
        <v>0.30274433831461334</v>
      </c>
    </row>
    <row r="21" spans="1:10" x14ac:dyDescent="0.25">
      <c r="A21" s="52" t="s">
        <v>10</v>
      </c>
      <c r="B21" s="51">
        <v>247959884.05000001</v>
      </c>
      <c r="C21" s="50">
        <v>6690886579.4200001</v>
      </c>
      <c r="D21" s="50">
        <v>0</v>
      </c>
      <c r="E21" s="49">
        <v>6938846463.4700003</v>
      </c>
      <c r="F21" s="49">
        <v>1520283347.9200001</v>
      </c>
      <c r="G21" s="44">
        <v>-1272323463.8700001</v>
      </c>
      <c r="H21" s="53" t="s">
        <v>137</v>
      </c>
      <c r="I21" s="43">
        <v>4227284082.8899999</v>
      </c>
      <c r="J21" s="47">
        <v>0.3009789356290839</v>
      </c>
    </row>
    <row r="22" spans="1:10" x14ac:dyDescent="0.25">
      <c r="A22" s="52" t="s">
        <v>99</v>
      </c>
      <c r="B22" s="51">
        <v>221188335</v>
      </c>
      <c r="C22" s="50">
        <v>971352684</v>
      </c>
      <c r="D22" s="50">
        <v>0</v>
      </c>
      <c r="E22" s="49">
        <v>1192541019</v>
      </c>
      <c r="F22" s="49">
        <v>978516235</v>
      </c>
      <c r="G22" s="44">
        <v>-757327900</v>
      </c>
      <c r="H22" s="53" t="s">
        <v>137</v>
      </c>
      <c r="I22" s="43">
        <v>2853100063.5700002</v>
      </c>
      <c r="J22" s="47">
        <v>0.26544035719952208</v>
      </c>
    </row>
    <row r="23" spans="1:10" x14ac:dyDescent="0.25">
      <c r="A23" s="52" t="s">
        <v>86</v>
      </c>
      <c r="B23" s="51">
        <v>-287297022</v>
      </c>
      <c r="C23" s="50">
        <v>112822453.75</v>
      </c>
      <c r="D23" s="50">
        <v>1705592</v>
      </c>
      <c r="E23" s="49">
        <v>-172768976.25</v>
      </c>
      <c r="F23" s="49">
        <v>91529539</v>
      </c>
      <c r="G23" s="44">
        <v>-377120969</v>
      </c>
      <c r="H23" s="53" t="s">
        <v>137</v>
      </c>
      <c r="I23" s="43">
        <v>1430034800.8699999</v>
      </c>
      <c r="J23" s="47">
        <v>0.26371453951370161</v>
      </c>
    </row>
    <row r="24" spans="1:10" x14ac:dyDescent="0.25">
      <c r="A24" s="52" t="s">
        <v>21</v>
      </c>
      <c r="B24" s="51">
        <v>102415557</v>
      </c>
      <c r="C24" s="50">
        <v>3490003763</v>
      </c>
      <c r="D24" s="50">
        <v>384745</v>
      </c>
      <c r="E24" s="49">
        <v>3592804065</v>
      </c>
      <c r="F24" s="49">
        <v>1105197069</v>
      </c>
      <c r="G24" s="44">
        <v>-1002396767</v>
      </c>
      <c r="H24" s="53" t="s">
        <v>137</v>
      </c>
      <c r="I24" s="43">
        <v>3961238959.04</v>
      </c>
      <c r="J24" s="47">
        <v>0.25305132494277227</v>
      </c>
    </row>
    <row r="25" spans="1:10" x14ac:dyDescent="0.25">
      <c r="A25" s="52" t="s">
        <v>97</v>
      </c>
      <c r="B25" s="51">
        <v>-1039686728.48</v>
      </c>
      <c r="C25" s="50">
        <v>-910340563.96000004</v>
      </c>
      <c r="D25" s="50">
        <v>0</v>
      </c>
      <c r="E25" s="49">
        <v>-1950027292.4400001</v>
      </c>
      <c r="F25" s="49">
        <v>78483562</v>
      </c>
      <c r="G25" s="44">
        <v>-1118170290.48</v>
      </c>
      <c r="H25" s="53" t="s">
        <v>137</v>
      </c>
      <c r="I25" s="43">
        <v>4430079057.7200003</v>
      </c>
      <c r="J25" s="47">
        <v>0.25240413904836301</v>
      </c>
    </row>
    <row r="26" spans="1:10" x14ac:dyDescent="0.25">
      <c r="A26" s="52" t="s">
        <v>4</v>
      </c>
      <c r="B26" s="51">
        <v>-58728617</v>
      </c>
      <c r="C26" s="50">
        <v>1799050401.25</v>
      </c>
      <c r="D26" s="50">
        <v>0</v>
      </c>
      <c r="E26" s="49">
        <v>1740321784.25</v>
      </c>
      <c r="F26" s="49">
        <v>711656449.82999992</v>
      </c>
      <c r="G26" s="44">
        <v>-770385066.82999992</v>
      </c>
      <c r="H26" s="53" t="s">
        <v>137</v>
      </c>
      <c r="I26" s="43">
        <v>3056139904.9499998</v>
      </c>
      <c r="J26" s="47">
        <v>0.25207781410210139</v>
      </c>
    </row>
    <row r="27" spans="1:10" x14ac:dyDescent="0.25">
      <c r="A27" s="52" t="s">
        <v>23</v>
      </c>
      <c r="B27" s="51">
        <v>107789401</v>
      </c>
      <c r="C27" s="50">
        <v>3855052347</v>
      </c>
      <c r="D27" s="50">
        <v>0</v>
      </c>
      <c r="E27" s="49">
        <v>3962841748</v>
      </c>
      <c r="F27" s="49">
        <v>920038720</v>
      </c>
      <c r="G27" s="44">
        <v>-812249319</v>
      </c>
      <c r="H27" s="53" t="s">
        <v>137</v>
      </c>
      <c r="I27" s="43">
        <v>3352932752.6599998</v>
      </c>
      <c r="J27" s="47">
        <v>0.24225040551607066</v>
      </c>
    </row>
    <row r="28" spans="1:10" x14ac:dyDescent="0.25">
      <c r="A28" s="52" t="s">
        <v>73</v>
      </c>
      <c r="B28" s="51">
        <v>-50942179205.260002</v>
      </c>
      <c r="C28" s="50">
        <v>-36236487169.809998</v>
      </c>
      <c r="D28" s="50">
        <v>19274384903</v>
      </c>
      <c r="E28" s="49">
        <v>-67904281472.07</v>
      </c>
      <c r="F28" s="49">
        <v>3175552191</v>
      </c>
      <c r="G28" s="44">
        <v>-34843346493.260002</v>
      </c>
      <c r="H28" s="53" t="s">
        <v>137</v>
      </c>
      <c r="I28" s="43">
        <v>144058113710.28</v>
      </c>
      <c r="J28" s="47">
        <v>0.24187007309657407</v>
      </c>
    </row>
    <row r="29" spans="1:10" x14ac:dyDescent="0.25">
      <c r="A29" s="52" t="s">
        <v>28</v>
      </c>
      <c r="B29" s="51">
        <v>337622086</v>
      </c>
      <c r="C29" s="50">
        <v>1536012181</v>
      </c>
      <c r="D29" s="50">
        <v>250211473</v>
      </c>
      <c r="E29" s="49">
        <v>2123845740</v>
      </c>
      <c r="F29" s="49">
        <v>1287640146</v>
      </c>
      <c r="G29" s="44">
        <v>-699806587</v>
      </c>
      <c r="H29" s="53" t="s">
        <v>137</v>
      </c>
      <c r="I29" s="43">
        <v>2993034789.5999999</v>
      </c>
      <c r="J29" s="47">
        <v>0.23381171158839911</v>
      </c>
    </row>
    <row r="30" spans="1:10" x14ac:dyDescent="0.25">
      <c r="A30" s="52" t="s">
        <v>40</v>
      </c>
      <c r="B30" s="51">
        <v>-1344270039</v>
      </c>
      <c r="C30" s="50">
        <v>4298009033</v>
      </c>
      <c r="D30" s="50">
        <v>47144498</v>
      </c>
      <c r="E30" s="49">
        <v>3000883492</v>
      </c>
      <c r="F30" s="49">
        <v>950305169.12</v>
      </c>
      <c r="G30" s="44">
        <v>-2247430710.1199999</v>
      </c>
      <c r="H30" s="53" t="s">
        <v>137</v>
      </c>
      <c r="I30" s="43">
        <v>10602093609.959999</v>
      </c>
      <c r="J30" s="47">
        <v>0.21197989687703572</v>
      </c>
    </row>
    <row r="31" spans="1:10" x14ac:dyDescent="0.25">
      <c r="A31" s="52" t="s">
        <v>98</v>
      </c>
      <c r="B31" s="51">
        <v>-419971927.04000002</v>
      </c>
      <c r="C31" s="50">
        <v>1840946166.26</v>
      </c>
      <c r="D31" s="50">
        <v>414220</v>
      </c>
      <c r="E31" s="49">
        <v>1421388459.22</v>
      </c>
      <c r="F31" s="49">
        <v>371316552</v>
      </c>
      <c r="G31" s="44">
        <v>-790874259.03999996</v>
      </c>
      <c r="H31" s="53" t="s">
        <v>137</v>
      </c>
      <c r="I31" s="43">
        <v>3739206774.1100001</v>
      </c>
      <c r="J31" s="47">
        <v>0.21150856500259807</v>
      </c>
    </row>
    <row r="32" spans="1:10" x14ac:dyDescent="0.25">
      <c r="A32" s="52" t="s">
        <v>16</v>
      </c>
      <c r="B32" s="51">
        <v>0</v>
      </c>
      <c r="C32" s="50">
        <v>0</v>
      </c>
      <c r="D32" s="50">
        <v>0</v>
      </c>
      <c r="E32" s="49">
        <v>0</v>
      </c>
      <c r="F32" s="49">
        <v>615728072</v>
      </c>
      <c r="G32" s="44">
        <v>-615728072</v>
      </c>
      <c r="H32" s="53" t="s">
        <v>137</v>
      </c>
      <c r="I32" s="43">
        <v>2973870276.4200001</v>
      </c>
      <c r="J32" s="47">
        <v>0.20704604262067033</v>
      </c>
    </row>
    <row r="33" spans="1:10" x14ac:dyDescent="0.25">
      <c r="A33" s="52" t="s">
        <v>100</v>
      </c>
      <c r="B33" s="51">
        <v>-303011337</v>
      </c>
      <c r="C33" s="50">
        <v>2475290520</v>
      </c>
      <c r="D33" s="50">
        <v>0</v>
      </c>
      <c r="E33" s="49">
        <v>2172279183</v>
      </c>
      <c r="F33" s="49">
        <v>638441153</v>
      </c>
      <c r="G33" s="44">
        <v>-941452490</v>
      </c>
      <c r="H33" s="53" t="s">
        <v>137</v>
      </c>
      <c r="I33" s="43">
        <v>4587662092.6999998</v>
      </c>
      <c r="J33" s="47">
        <v>0.20521400028525688</v>
      </c>
    </row>
    <row r="34" spans="1:10" x14ac:dyDescent="0.25">
      <c r="A34" s="52" t="s">
        <v>113</v>
      </c>
      <c r="B34" s="51">
        <v>0</v>
      </c>
      <c r="C34" s="50">
        <v>1876728993.23</v>
      </c>
      <c r="D34" s="50">
        <v>34847992.469999999</v>
      </c>
      <c r="E34" s="49">
        <v>1911576985.7</v>
      </c>
      <c r="F34" s="49">
        <v>587424649</v>
      </c>
      <c r="G34" s="44">
        <v>-552576656.52999997</v>
      </c>
      <c r="H34" s="53" t="s">
        <v>137</v>
      </c>
      <c r="I34" s="43">
        <v>2718779770.0300002</v>
      </c>
      <c r="J34" s="47">
        <v>0.20324436080525293</v>
      </c>
    </row>
    <row r="35" spans="1:10" x14ac:dyDescent="0.25">
      <c r="A35" s="52" t="s">
        <v>96</v>
      </c>
      <c r="B35" s="51">
        <v>7953408</v>
      </c>
      <c r="C35" s="50">
        <v>714432039.69000006</v>
      </c>
      <c r="D35" s="50">
        <v>0</v>
      </c>
      <c r="E35" s="49">
        <v>722385447.69000006</v>
      </c>
      <c r="F35" s="49">
        <v>927517473</v>
      </c>
      <c r="G35" s="44">
        <v>-919564065</v>
      </c>
      <c r="H35" s="53" t="s">
        <v>137</v>
      </c>
      <c r="I35" s="43">
        <v>4589655187.6899996</v>
      </c>
      <c r="J35" s="47">
        <v>0.20035580613253476</v>
      </c>
    </row>
    <row r="36" spans="1:10" x14ac:dyDescent="0.25">
      <c r="A36" s="52" t="s">
        <v>15</v>
      </c>
      <c r="B36" s="51">
        <v>0</v>
      </c>
      <c r="C36" s="50">
        <v>2983910876</v>
      </c>
      <c r="D36" s="50">
        <v>160638203</v>
      </c>
      <c r="E36" s="49">
        <v>3144549079</v>
      </c>
      <c r="F36" s="49">
        <v>802699565</v>
      </c>
      <c r="G36" s="44">
        <v>-642061362</v>
      </c>
      <c r="H36" s="53" t="s">
        <v>137</v>
      </c>
      <c r="I36" s="43">
        <v>3281649313.4400001</v>
      </c>
      <c r="J36" s="47">
        <v>0.19565203368027068</v>
      </c>
    </row>
    <row r="37" spans="1:10" x14ac:dyDescent="0.25">
      <c r="A37" s="52" t="s">
        <v>95</v>
      </c>
      <c r="B37" s="51">
        <v>-280414124.19999999</v>
      </c>
      <c r="C37" s="50">
        <v>867943586.88999999</v>
      </c>
      <c r="D37" s="50">
        <v>218549138.86000001</v>
      </c>
      <c r="E37" s="49">
        <v>806078601.54999995</v>
      </c>
      <c r="F37" s="49">
        <v>457693190</v>
      </c>
      <c r="G37" s="44">
        <v>-519558175.33999997</v>
      </c>
      <c r="H37" s="53" t="s">
        <v>137</v>
      </c>
      <c r="I37" s="43">
        <v>3104378574.48</v>
      </c>
      <c r="J37" s="47">
        <v>0.1673630206093755</v>
      </c>
    </row>
    <row r="38" spans="1:10" x14ac:dyDescent="0.25">
      <c r="A38" s="52" t="s">
        <v>92</v>
      </c>
      <c r="B38" s="51">
        <v>0</v>
      </c>
      <c r="C38" s="50">
        <v>301670845</v>
      </c>
      <c r="D38" s="50">
        <v>0</v>
      </c>
      <c r="E38" s="49">
        <v>301670845</v>
      </c>
      <c r="F38" s="49">
        <v>945424918</v>
      </c>
      <c r="G38" s="44">
        <v>-945424918</v>
      </c>
      <c r="H38" s="53" t="s">
        <v>137</v>
      </c>
      <c r="I38" s="43">
        <v>5869336823.8100004</v>
      </c>
      <c r="J38" s="47">
        <v>0.16107866124920911</v>
      </c>
    </row>
    <row r="39" spans="1:10" x14ac:dyDescent="0.25">
      <c r="A39" s="52" t="s">
        <v>49</v>
      </c>
      <c r="B39" s="51">
        <v>-210206747.43000001</v>
      </c>
      <c r="C39" s="50">
        <v>1315035076.74</v>
      </c>
      <c r="D39" s="50">
        <v>22835245</v>
      </c>
      <c r="E39" s="49">
        <v>1127663574.3099999</v>
      </c>
      <c r="F39" s="49">
        <v>118087051</v>
      </c>
      <c r="G39" s="44">
        <v>-305458553.43000001</v>
      </c>
      <c r="H39" s="53" t="s">
        <v>137</v>
      </c>
      <c r="I39" s="43">
        <v>1956449169</v>
      </c>
      <c r="J39" s="47">
        <v>0.15612905168710775</v>
      </c>
    </row>
    <row r="40" spans="1:10" x14ac:dyDescent="0.25">
      <c r="A40" s="52" t="s">
        <v>134</v>
      </c>
      <c r="B40" s="51">
        <v>30721177</v>
      </c>
      <c r="C40" s="50">
        <v>2379437610</v>
      </c>
      <c r="D40" s="50">
        <v>0</v>
      </c>
      <c r="E40" s="49">
        <v>2410158787</v>
      </c>
      <c r="F40" s="49">
        <v>1279215717</v>
      </c>
      <c r="G40" s="44">
        <v>-1248494540</v>
      </c>
      <c r="H40" s="53" t="s">
        <v>137</v>
      </c>
      <c r="I40" s="43">
        <v>8251858647.6499996</v>
      </c>
      <c r="J40" s="47">
        <v>0.15129858536240823</v>
      </c>
    </row>
    <row r="41" spans="1:10" x14ac:dyDescent="0.25">
      <c r="A41" s="52" t="s">
        <v>83</v>
      </c>
      <c r="B41" s="51">
        <v>-13653808.470000001</v>
      </c>
      <c r="C41" s="50">
        <v>488766024.12</v>
      </c>
      <c r="D41" s="50">
        <v>0</v>
      </c>
      <c r="E41" s="49">
        <v>475112215.64999998</v>
      </c>
      <c r="F41" s="49">
        <v>302560971</v>
      </c>
      <c r="G41" s="44">
        <v>-316214779.47000003</v>
      </c>
      <c r="H41" s="53" t="s">
        <v>137</v>
      </c>
      <c r="I41" s="43">
        <v>2207334948.4000001</v>
      </c>
      <c r="J41" s="47">
        <v>0.14325636428635818</v>
      </c>
    </row>
    <row r="42" spans="1:10" x14ac:dyDescent="0.25">
      <c r="A42" s="52" t="s">
        <v>233</v>
      </c>
      <c r="B42" s="51">
        <v>-569797434</v>
      </c>
      <c r="C42" s="50">
        <v>4994383989</v>
      </c>
      <c r="D42" s="50">
        <v>74097510</v>
      </c>
      <c r="E42" s="49">
        <v>4498684065</v>
      </c>
      <c r="F42" s="49">
        <v>894937539</v>
      </c>
      <c r="G42" s="44">
        <v>-1390637463</v>
      </c>
      <c r="H42" s="53" t="s">
        <v>137</v>
      </c>
      <c r="I42" s="43">
        <v>9926307224.4599991</v>
      </c>
      <c r="J42" s="47">
        <v>0.14009615374116652</v>
      </c>
    </row>
    <row r="43" spans="1:10" x14ac:dyDescent="0.25">
      <c r="A43" s="52" t="s">
        <v>121</v>
      </c>
      <c r="B43" s="51">
        <v>-2688808716.1199999</v>
      </c>
      <c r="C43" s="50">
        <v>11015020501.43</v>
      </c>
      <c r="D43" s="50">
        <v>514394254.69999999</v>
      </c>
      <c r="E43" s="49">
        <v>8840606040.0100002</v>
      </c>
      <c r="F43" s="49">
        <v>1706394133</v>
      </c>
      <c r="G43" s="44">
        <v>-3880808594.4200001</v>
      </c>
      <c r="H43" s="53" t="s">
        <v>137</v>
      </c>
      <c r="I43" s="43">
        <v>28792516130.93</v>
      </c>
      <c r="J43" s="47">
        <v>0.1347853232684687</v>
      </c>
    </row>
    <row r="44" spans="1:10" x14ac:dyDescent="0.25">
      <c r="A44" s="52" t="s">
        <v>18</v>
      </c>
      <c r="B44" s="51">
        <v>0</v>
      </c>
      <c r="C44" s="50">
        <v>204655930</v>
      </c>
      <c r="D44" s="50">
        <v>0</v>
      </c>
      <c r="E44" s="49">
        <v>204655930</v>
      </c>
      <c r="F44" s="49">
        <v>423196748</v>
      </c>
      <c r="G44" s="44">
        <v>-423196748</v>
      </c>
      <c r="H44" s="53" t="s">
        <v>137</v>
      </c>
      <c r="I44" s="43">
        <v>3202025111.21</v>
      </c>
      <c r="J44" s="47">
        <v>0.13216534327554974</v>
      </c>
    </row>
    <row r="45" spans="1:10" x14ac:dyDescent="0.25">
      <c r="A45" s="52" t="s">
        <v>131</v>
      </c>
      <c r="B45" s="51">
        <v>-322837623.81999999</v>
      </c>
      <c r="C45" s="50">
        <v>4942492466.2299995</v>
      </c>
      <c r="D45" s="50">
        <v>0</v>
      </c>
      <c r="E45" s="49">
        <v>4619654842.4099998</v>
      </c>
      <c r="F45" s="49">
        <v>996291681.67000008</v>
      </c>
      <c r="G45" s="44">
        <v>-1319129305.49</v>
      </c>
      <c r="H45" s="53" t="s">
        <v>137</v>
      </c>
      <c r="I45" s="43">
        <v>9986264092.6599998</v>
      </c>
      <c r="J45" s="47">
        <v>0.13209437415735609</v>
      </c>
    </row>
    <row r="46" spans="1:10" x14ac:dyDescent="0.25">
      <c r="A46" s="52" t="s">
        <v>87</v>
      </c>
      <c r="B46" s="51">
        <v>95727414.209999993</v>
      </c>
      <c r="C46" s="50">
        <v>2399197947.8499999</v>
      </c>
      <c r="D46" s="50">
        <v>0</v>
      </c>
      <c r="E46" s="49">
        <v>2494925362.0599999</v>
      </c>
      <c r="F46" s="49">
        <v>616754274</v>
      </c>
      <c r="G46" s="44">
        <v>-521026859.79000002</v>
      </c>
      <c r="H46" s="53" t="s">
        <v>137</v>
      </c>
      <c r="I46" s="43">
        <v>3949563097.04</v>
      </c>
      <c r="J46" s="47">
        <v>0.13192012559072258</v>
      </c>
    </row>
    <row r="47" spans="1:10" x14ac:dyDescent="0.25">
      <c r="A47" s="52" t="s">
        <v>8</v>
      </c>
      <c r="B47" s="51">
        <v>85735247.230000004</v>
      </c>
      <c r="C47" s="50">
        <v>743938629.41999996</v>
      </c>
      <c r="D47" s="50">
        <v>89926882.069999993</v>
      </c>
      <c r="E47" s="49">
        <v>919600758.72000003</v>
      </c>
      <c r="F47" s="49">
        <v>363249441</v>
      </c>
      <c r="G47" s="44">
        <v>-187587311.69999999</v>
      </c>
      <c r="H47" s="53" t="s">
        <v>137</v>
      </c>
      <c r="I47" s="43">
        <v>1435535553.26</v>
      </c>
      <c r="J47" s="47">
        <v>0.13067409669792046</v>
      </c>
    </row>
    <row r="48" spans="1:10" x14ac:dyDescent="0.25">
      <c r="A48" s="52" t="s">
        <v>14</v>
      </c>
      <c r="B48" s="51">
        <v>19133654.899999999</v>
      </c>
      <c r="C48" s="50">
        <v>10091629783.360001</v>
      </c>
      <c r="D48" s="50">
        <v>0</v>
      </c>
      <c r="E48" s="49">
        <v>10110763438.26</v>
      </c>
      <c r="F48" s="49">
        <v>954577898</v>
      </c>
      <c r="G48" s="44">
        <v>-935444243.10000002</v>
      </c>
      <c r="H48" s="53" t="s">
        <v>137</v>
      </c>
      <c r="I48" s="43">
        <v>7186886141.8000002</v>
      </c>
      <c r="J48" s="47">
        <v>0.13015988073879686</v>
      </c>
    </row>
    <row r="49" spans="1:10" x14ac:dyDescent="0.25">
      <c r="A49" s="52" t="s">
        <v>29</v>
      </c>
      <c r="B49" s="51">
        <v>-74271889.099999994</v>
      </c>
      <c r="C49" s="50">
        <v>843753650.99000001</v>
      </c>
      <c r="D49" s="50">
        <v>6034763.1600000001</v>
      </c>
      <c r="E49" s="49">
        <v>775516525.04999995</v>
      </c>
      <c r="F49" s="49">
        <v>233198474</v>
      </c>
      <c r="G49" s="44">
        <v>-301435599.94</v>
      </c>
      <c r="H49" s="53" t="s">
        <v>137</v>
      </c>
      <c r="I49" s="43">
        <v>2324721855.27</v>
      </c>
      <c r="J49" s="47">
        <v>0.12966523253380366</v>
      </c>
    </row>
    <row r="50" spans="1:10" x14ac:dyDescent="0.25">
      <c r="A50" s="52" t="s">
        <v>59</v>
      </c>
      <c r="B50" s="51">
        <v>14099261</v>
      </c>
      <c r="C50" s="50">
        <v>6252343105</v>
      </c>
      <c r="D50" s="50">
        <v>567793661</v>
      </c>
      <c r="E50" s="49">
        <v>6834236027</v>
      </c>
      <c r="F50" s="49">
        <v>993951005.05999994</v>
      </c>
      <c r="G50" s="44">
        <v>-412058083.05999994</v>
      </c>
      <c r="H50" s="53" t="s">
        <v>137</v>
      </c>
      <c r="I50" s="43">
        <v>3244377512.9699998</v>
      </c>
      <c r="J50" s="47">
        <v>0.12700682377828149</v>
      </c>
    </row>
    <row r="51" spans="1:10" x14ac:dyDescent="0.25">
      <c r="A51" s="52" t="s">
        <v>2</v>
      </c>
      <c r="B51" s="51">
        <v>-1231016386.8599999</v>
      </c>
      <c r="C51" s="50">
        <v>-4602755283.1499996</v>
      </c>
      <c r="D51" s="50">
        <v>0</v>
      </c>
      <c r="E51" s="49">
        <v>-5833771670.0100002</v>
      </c>
      <c r="F51" s="49">
        <v>1431506942.6599998</v>
      </c>
      <c r="G51" s="44">
        <v>-2662523329.5199995</v>
      </c>
      <c r="H51" s="53" t="s">
        <v>137</v>
      </c>
      <c r="I51" s="43">
        <v>21325906331.5</v>
      </c>
      <c r="J51" s="47">
        <v>0.12484924617657391</v>
      </c>
    </row>
    <row r="52" spans="1:10" x14ac:dyDescent="0.25">
      <c r="A52" s="52" t="s">
        <v>101</v>
      </c>
      <c r="B52" s="51">
        <v>397228233</v>
      </c>
      <c r="C52" s="50">
        <v>1675280641</v>
      </c>
      <c r="D52" s="50">
        <v>26773261</v>
      </c>
      <c r="E52" s="49">
        <v>2099282135</v>
      </c>
      <c r="F52" s="49">
        <v>1050465545</v>
      </c>
      <c r="G52" s="44">
        <v>-626464051</v>
      </c>
      <c r="H52" s="53" t="s">
        <v>137</v>
      </c>
      <c r="I52" s="43">
        <v>5256218954.1499996</v>
      </c>
      <c r="J52" s="47">
        <v>0.11918530344048568</v>
      </c>
    </row>
    <row r="53" spans="1:10" x14ac:dyDescent="0.25">
      <c r="A53" s="52" t="s">
        <v>65</v>
      </c>
      <c r="B53" s="51">
        <v>-99437740</v>
      </c>
      <c r="C53" s="50">
        <v>2394895746</v>
      </c>
      <c r="D53" s="50">
        <v>0</v>
      </c>
      <c r="E53" s="49">
        <v>2295458006</v>
      </c>
      <c r="F53" s="49">
        <v>123271141</v>
      </c>
      <c r="G53" s="44">
        <v>-222708881</v>
      </c>
      <c r="H53" s="53" t="s">
        <v>137</v>
      </c>
      <c r="I53" s="43">
        <v>1932449728.0899999</v>
      </c>
      <c r="J53" s="47">
        <v>0.11524692092255441</v>
      </c>
    </row>
    <row r="54" spans="1:10" x14ac:dyDescent="0.25">
      <c r="A54" s="52" t="s">
        <v>118</v>
      </c>
      <c r="B54" s="51">
        <v>0</v>
      </c>
      <c r="C54" s="50">
        <v>0</v>
      </c>
      <c r="D54" s="50">
        <v>0</v>
      </c>
      <c r="E54" s="49">
        <v>0</v>
      </c>
      <c r="F54" s="49">
        <v>2177892064.21</v>
      </c>
      <c r="G54" s="44">
        <v>-2177892064.21</v>
      </c>
      <c r="H54" s="53" t="s">
        <v>137</v>
      </c>
      <c r="I54" s="43">
        <v>23142455607.93</v>
      </c>
      <c r="J54" s="47">
        <v>9.4108080019983831E-2</v>
      </c>
    </row>
    <row r="55" spans="1:10" x14ac:dyDescent="0.25">
      <c r="A55" s="52" t="s">
        <v>25</v>
      </c>
      <c r="B55" s="51">
        <v>0</v>
      </c>
      <c r="C55" s="50">
        <v>0</v>
      </c>
      <c r="D55" s="50">
        <v>0</v>
      </c>
      <c r="E55" s="49">
        <v>0</v>
      </c>
      <c r="F55" s="49">
        <v>344960870.98000002</v>
      </c>
      <c r="G55" s="44">
        <v>-344960870.98000002</v>
      </c>
      <c r="H55" s="53" t="s">
        <v>137</v>
      </c>
      <c r="I55" s="43">
        <v>3694980680.8200002</v>
      </c>
      <c r="J55" s="47">
        <v>9.335931653733176E-2</v>
      </c>
    </row>
    <row r="56" spans="1:10" x14ac:dyDescent="0.25">
      <c r="A56" s="52" t="s">
        <v>11</v>
      </c>
      <c r="B56" s="51">
        <v>-366452868.41000003</v>
      </c>
      <c r="C56" s="50">
        <v>1454637813.5699999</v>
      </c>
      <c r="D56" s="50">
        <v>0</v>
      </c>
      <c r="E56" s="49">
        <v>1088184945.1600001</v>
      </c>
      <c r="F56" s="49">
        <v>122104219.64</v>
      </c>
      <c r="G56" s="44">
        <v>-488557088.05000001</v>
      </c>
      <c r="H56" s="53" t="s">
        <v>137</v>
      </c>
      <c r="I56" s="43">
        <v>5379133457.9700003</v>
      </c>
      <c r="J56" s="47">
        <v>9.0824496522972253E-2</v>
      </c>
    </row>
    <row r="57" spans="1:10" x14ac:dyDescent="0.25">
      <c r="A57" s="52" t="s">
        <v>90</v>
      </c>
      <c r="B57" s="51">
        <v>71251731</v>
      </c>
      <c r="C57" s="50">
        <v>1971196163</v>
      </c>
      <c r="D57" s="50">
        <v>279509849</v>
      </c>
      <c r="E57" s="49">
        <v>2321957743</v>
      </c>
      <c r="F57" s="49">
        <v>648474778</v>
      </c>
      <c r="G57" s="44">
        <v>-297713198</v>
      </c>
      <c r="H57" s="53" t="s">
        <v>137</v>
      </c>
      <c r="I57" s="43">
        <v>3333646468.0500002</v>
      </c>
      <c r="J57" s="47">
        <v>8.9305569997692597E-2</v>
      </c>
    </row>
    <row r="58" spans="1:10" x14ac:dyDescent="0.25">
      <c r="A58" s="52" t="s">
        <v>139</v>
      </c>
      <c r="B58" s="51">
        <v>-159380.98000000001</v>
      </c>
      <c r="C58" s="50">
        <v>630666266.35000002</v>
      </c>
      <c r="D58" s="50">
        <v>94990463.519999996</v>
      </c>
      <c r="E58" s="49">
        <v>725497348.88999999</v>
      </c>
      <c r="F58" s="49">
        <v>321679841</v>
      </c>
      <c r="G58" s="44">
        <v>-226848758.46000001</v>
      </c>
      <c r="H58" s="53" t="s">
        <v>137</v>
      </c>
      <c r="I58" s="43">
        <v>2582573255.1399999</v>
      </c>
      <c r="J58" s="47">
        <v>8.7838266739776433E-2</v>
      </c>
    </row>
    <row r="59" spans="1:10" x14ac:dyDescent="0.25">
      <c r="A59" s="52" t="s">
        <v>50</v>
      </c>
      <c r="B59" s="51">
        <v>0</v>
      </c>
      <c r="C59" s="50">
        <v>2778508366.71</v>
      </c>
      <c r="D59" s="50">
        <v>0</v>
      </c>
      <c r="E59" s="49">
        <v>2778508366.71</v>
      </c>
      <c r="F59" s="49">
        <v>139360809</v>
      </c>
      <c r="G59" s="44">
        <v>-139360809</v>
      </c>
      <c r="H59" s="53" t="s">
        <v>137</v>
      </c>
      <c r="I59" s="43">
        <v>1598640849.8199999</v>
      </c>
      <c r="J59" s="47">
        <v>8.7174557697366123E-2</v>
      </c>
    </row>
    <row r="60" spans="1:10" x14ac:dyDescent="0.25">
      <c r="A60" s="52" t="s">
        <v>43</v>
      </c>
      <c r="B60" s="51">
        <v>19687977</v>
      </c>
      <c r="C60" s="50">
        <v>3378931760</v>
      </c>
      <c r="D60" s="50">
        <v>0</v>
      </c>
      <c r="E60" s="49">
        <v>3398619737</v>
      </c>
      <c r="F60" s="49">
        <v>139025152</v>
      </c>
      <c r="G60" s="44">
        <v>-119337175</v>
      </c>
      <c r="H60" s="53" t="s">
        <v>137</v>
      </c>
      <c r="I60" s="43">
        <v>1671053313.4100001</v>
      </c>
      <c r="J60" s="47">
        <v>7.1414343302115893E-2</v>
      </c>
    </row>
    <row r="61" spans="1:10" x14ac:dyDescent="0.25">
      <c r="A61" s="52" t="s">
        <v>82</v>
      </c>
      <c r="B61" s="51">
        <v>0</v>
      </c>
      <c r="C61" s="50">
        <v>3447784863</v>
      </c>
      <c r="D61" s="50">
        <v>0</v>
      </c>
      <c r="E61" s="49">
        <v>3447784863</v>
      </c>
      <c r="F61" s="49">
        <v>629828425</v>
      </c>
      <c r="G61" s="44">
        <v>-629828425</v>
      </c>
      <c r="H61" s="53" t="s">
        <v>137</v>
      </c>
      <c r="I61" s="43">
        <v>9615684418.9899998</v>
      </c>
      <c r="J61" s="47">
        <v>6.5500113934287701E-2</v>
      </c>
    </row>
    <row r="62" spans="1:10" x14ac:dyDescent="0.25">
      <c r="A62" s="52" t="s">
        <v>74</v>
      </c>
      <c r="B62" s="51">
        <v>14766044.76</v>
      </c>
      <c r="C62" s="50">
        <v>3782383591.25</v>
      </c>
      <c r="D62" s="50">
        <v>366367800.19999999</v>
      </c>
      <c r="E62" s="49">
        <v>4163517436.21</v>
      </c>
      <c r="F62" s="49">
        <v>801745213</v>
      </c>
      <c r="G62" s="44">
        <v>-420611368.04000002</v>
      </c>
      <c r="H62" s="53" t="s">
        <v>137</v>
      </c>
      <c r="I62" s="43">
        <v>6568984541.0600004</v>
      </c>
      <c r="J62" s="47">
        <v>6.4029891592974938E-2</v>
      </c>
    </row>
    <row r="63" spans="1:10" x14ac:dyDescent="0.25">
      <c r="A63" s="52" t="s">
        <v>37</v>
      </c>
      <c r="B63" s="51">
        <v>0</v>
      </c>
      <c r="C63" s="50">
        <v>3967106836</v>
      </c>
      <c r="D63" s="50">
        <v>0</v>
      </c>
      <c r="E63" s="49">
        <v>3967106836</v>
      </c>
      <c r="F63" s="49">
        <v>754905783</v>
      </c>
      <c r="G63" s="44">
        <v>-754905783</v>
      </c>
      <c r="H63" s="53" t="s">
        <v>137</v>
      </c>
      <c r="I63" s="43">
        <v>13144439273.940001</v>
      </c>
      <c r="J63" s="47">
        <v>5.7431569903226433E-2</v>
      </c>
    </row>
    <row r="64" spans="1:10" x14ac:dyDescent="0.25">
      <c r="A64" s="52" t="s">
        <v>54</v>
      </c>
      <c r="B64" s="51">
        <v>0</v>
      </c>
      <c r="C64" s="50">
        <v>1511141710.0699999</v>
      </c>
      <c r="D64" s="50">
        <v>95552163.879999995</v>
      </c>
      <c r="E64" s="49">
        <v>1606693873.95</v>
      </c>
      <c r="F64" s="49">
        <v>201143808</v>
      </c>
      <c r="G64" s="44">
        <v>-105591644.12</v>
      </c>
      <c r="H64" s="53" t="s">
        <v>137</v>
      </c>
      <c r="I64" s="43">
        <v>1935214093.1400001</v>
      </c>
      <c r="J64" s="47">
        <v>5.4563288110759507E-2</v>
      </c>
    </row>
    <row r="65" spans="1:10" x14ac:dyDescent="0.25">
      <c r="A65" s="52" t="s">
        <v>75</v>
      </c>
      <c r="B65" s="51">
        <v>289118259.56</v>
      </c>
      <c r="C65" s="50">
        <v>2181912221</v>
      </c>
      <c r="D65" s="50">
        <v>0</v>
      </c>
      <c r="E65" s="49">
        <v>2471030480.5599999</v>
      </c>
      <c r="F65" s="49">
        <v>374801854</v>
      </c>
      <c r="G65" s="44">
        <v>-85683594.439999998</v>
      </c>
      <c r="H65" s="53" t="s">
        <v>137</v>
      </c>
      <c r="I65" s="43">
        <v>1585822546.98</v>
      </c>
      <c r="J65" s="47">
        <v>5.4031010344236588E-2</v>
      </c>
    </row>
    <row r="66" spans="1:10" x14ac:dyDescent="0.25">
      <c r="A66" s="52" t="s">
        <v>133</v>
      </c>
      <c r="B66" s="51">
        <v>0</v>
      </c>
      <c r="C66" s="50">
        <v>0</v>
      </c>
      <c r="D66" s="50">
        <v>0</v>
      </c>
      <c r="E66" s="49">
        <v>0</v>
      </c>
      <c r="F66" s="49">
        <v>1292858016</v>
      </c>
      <c r="G66" s="44">
        <v>-1292858016</v>
      </c>
      <c r="H66" s="53" t="s">
        <v>137</v>
      </c>
      <c r="I66" s="43">
        <v>28105050591.700001</v>
      </c>
      <c r="J66" s="47">
        <v>4.6000914027239201E-2</v>
      </c>
    </row>
    <row r="67" spans="1:10" x14ac:dyDescent="0.25">
      <c r="A67" s="52" t="s">
        <v>141</v>
      </c>
      <c r="B67" s="51">
        <v>1044201892.5</v>
      </c>
      <c r="C67" s="50">
        <v>7947903308.3800001</v>
      </c>
      <c r="D67" s="50">
        <v>0</v>
      </c>
      <c r="E67" s="49">
        <v>8992105200.8799992</v>
      </c>
      <c r="F67" s="49">
        <v>1412415828</v>
      </c>
      <c r="G67" s="44">
        <v>-368213935.5</v>
      </c>
      <c r="H67" s="53" t="s">
        <v>137</v>
      </c>
      <c r="I67" s="43">
        <v>8091666182.1599998</v>
      </c>
      <c r="J67" s="47">
        <v>4.550532946005794E-2</v>
      </c>
    </row>
    <row r="68" spans="1:10" x14ac:dyDescent="0.25">
      <c r="A68" s="52" t="s">
        <v>38</v>
      </c>
      <c r="B68" s="51">
        <v>51795760</v>
      </c>
      <c r="C68" s="50">
        <v>796621544</v>
      </c>
      <c r="D68" s="50">
        <v>0</v>
      </c>
      <c r="E68" s="49">
        <v>848417304</v>
      </c>
      <c r="F68" s="49">
        <v>137318131</v>
      </c>
      <c r="G68" s="44">
        <v>-85522371</v>
      </c>
      <c r="H68" s="53" t="s">
        <v>137</v>
      </c>
      <c r="I68" s="43">
        <v>2549373044.6500001</v>
      </c>
      <c r="J68" s="47">
        <v>3.3546432594269954E-2</v>
      </c>
    </row>
    <row r="69" spans="1:10" x14ac:dyDescent="0.25">
      <c r="A69" s="52" t="s">
        <v>22</v>
      </c>
      <c r="B69" s="51">
        <v>138718971.18000001</v>
      </c>
      <c r="C69" s="50">
        <v>2103052987.95</v>
      </c>
      <c r="D69" s="50">
        <v>0</v>
      </c>
      <c r="E69" s="49">
        <v>2241771959.1300001</v>
      </c>
      <c r="F69" s="49">
        <v>202505502</v>
      </c>
      <c r="G69" s="44">
        <v>-63786530.819999993</v>
      </c>
      <c r="H69" s="53" t="s">
        <v>137</v>
      </c>
      <c r="I69" s="43">
        <v>1972514610</v>
      </c>
      <c r="J69" s="47">
        <v>3.2337672175720915E-2</v>
      </c>
    </row>
    <row r="70" spans="1:10" x14ac:dyDescent="0.25">
      <c r="A70" s="52" t="s">
        <v>232</v>
      </c>
      <c r="B70" s="51">
        <v>177836412</v>
      </c>
      <c r="C70" s="50">
        <v>2691837072</v>
      </c>
      <c r="D70" s="50">
        <v>17647614</v>
      </c>
      <c r="E70" s="49">
        <v>2887321098</v>
      </c>
      <c r="F70" s="49">
        <v>335784502</v>
      </c>
      <c r="G70" s="44">
        <v>-140300476</v>
      </c>
      <c r="H70" s="53" t="s">
        <v>137</v>
      </c>
      <c r="I70" s="43">
        <v>4599031586.7600002</v>
      </c>
      <c r="J70" s="47">
        <v>3.0506525852943996E-2</v>
      </c>
    </row>
    <row r="71" spans="1:10" x14ac:dyDescent="0.25">
      <c r="A71" s="52" t="s">
        <v>47</v>
      </c>
      <c r="B71" s="51">
        <v>20827751.809999999</v>
      </c>
      <c r="C71" s="50">
        <v>2416098764.2800002</v>
      </c>
      <c r="D71" s="50">
        <v>0</v>
      </c>
      <c r="E71" s="49">
        <v>2436926516.0900002</v>
      </c>
      <c r="F71" s="49">
        <v>121036457</v>
      </c>
      <c r="G71" s="44">
        <v>-100208705.19</v>
      </c>
      <c r="H71" s="53" t="s">
        <v>137</v>
      </c>
      <c r="I71" s="43">
        <v>3334935444.79</v>
      </c>
      <c r="J71" s="47">
        <v>3.0048169402064728E-2</v>
      </c>
    </row>
    <row r="72" spans="1:10" x14ac:dyDescent="0.25">
      <c r="A72" s="52" t="s">
        <v>3</v>
      </c>
      <c r="B72" s="51">
        <v>0</v>
      </c>
      <c r="C72" s="50">
        <v>0</v>
      </c>
      <c r="D72" s="50">
        <v>0</v>
      </c>
      <c r="E72" s="49">
        <v>0</v>
      </c>
      <c r="F72" s="49">
        <v>335701721</v>
      </c>
      <c r="G72" s="44">
        <v>-335701721</v>
      </c>
      <c r="H72" s="53" t="s">
        <v>137</v>
      </c>
      <c r="I72" s="43">
        <v>13883363670.139999</v>
      </c>
      <c r="J72" s="47">
        <v>2.4180143153781895E-2</v>
      </c>
    </row>
    <row r="73" spans="1:10" x14ac:dyDescent="0.25">
      <c r="A73" s="52" t="s">
        <v>26</v>
      </c>
      <c r="B73" s="51">
        <v>1578180</v>
      </c>
      <c r="C73" s="50">
        <v>2212114518</v>
      </c>
      <c r="D73" s="50">
        <v>0</v>
      </c>
      <c r="E73" s="49">
        <v>2213692698</v>
      </c>
      <c r="F73" s="49">
        <v>47527665</v>
      </c>
      <c r="G73" s="44">
        <v>-45949485</v>
      </c>
      <c r="H73" s="53" t="s">
        <v>137</v>
      </c>
      <c r="I73" s="43">
        <v>1936330168.3800001</v>
      </c>
      <c r="J73" s="47">
        <v>2.3730191137001654E-2</v>
      </c>
    </row>
    <row r="74" spans="1:10" x14ac:dyDescent="0.25">
      <c r="A74" s="52" t="s">
        <v>6</v>
      </c>
      <c r="B74" s="51">
        <v>719356642.41999996</v>
      </c>
      <c r="C74" s="50">
        <v>2397342045</v>
      </c>
      <c r="D74" s="50">
        <v>304029944</v>
      </c>
      <c r="E74" s="49">
        <v>3420728631.4200001</v>
      </c>
      <c r="F74" s="49">
        <v>1173663879.3</v>
      </c>
      <c r="G74" s="44">
        <v>-150277292.88</v>
      </c>
      <c r="H74" s="53" t="s">
        <v>137</v>
      </c>
      <c r="I74" s="43">
        <v>6641186562.0600004</v>
      </c>
      <c r="J74" s="47">
        <v>2.2628078804247016E-2</v>
      </c>
    </row>
    <row r="75" spans="1:10" x14ac:dyDescent="0.25">
      <c r="A75" s="52" t="s">
        <v>88</v>
      </c>
      <c r="B75" s="51">
        <v>267955353.34999999</v>
      </c>
      <c r="C75" s="50">
        <v>2536974954.1599998</v>
      </c>
      <c r="D75" s="50">
        <v>413495310</v>
      </c>
      <c r="E75" s="49">
        <v>3218425617.5100002</v>
      </c>
      <c r="F75" s="49">
        <v>810634197</v>
      </c>
      <c r="G75" s="44">
        <v>-129183533.64999998</v>
      </c>
      <c r="H75" s="53" t="s">
        <v>137</v>
      </c>
      <c r="I75" s="43">
        <v>5784096022.7200003</v>
      </c>
      <c r="J75" s="47">
        <v>2.2334265050677836E-2</v>
      </c>
    </row>
    <row r="76" spans="1:10" x14ac:dyDescent="0.25">
      <c r="A76" s="52" t="s">
        <v>39</v>
      </c>
      <c r="B76" s="51">
        <v>0</v>
      </c>
      <c r="C76" s="50">
        <v>0</v>
      </c>
      <c r="D76" s="50">
        <v>0</v>
      </c>
      <c r="E76" s="49">
        <v>0</v>
      </c>
      <c r="F76" s="49">
        <v>81358226</v>
      </c>
      <c r="G76" s="44">
        <v>-81358226</v>
      </c>
      <c r="H76" s="53" t="s">
        <v>137</v>
      </c>
      <c r="I76" s="43">
        <v>3713561458.7399998</v>
      </c>
      <c r="J76" s="47">
        <v>2.1908409731181504E-2</v>
      </c>
    </row>
    <row r="77" spans="1:10" x14ac:dyDescent="0.25">
      <c r="A77" s="52" t="s">
        <v>140</v>
      </c>
      <c r="B77" s="51">
        <v>817832823</v>
      </c>
      <c r="C77" s="50">
        <v>1454764463</v>
      </c>
      <c r="D77" s="50">
        <v>0</v>
      </c>
      <c r="E77" s="49">
        <v>2272597286</v>
      </c>
      <c r="F77" s="49">
        <v>910876062</v>
      </c>
      <c r="G77" s="44">
        <v>-93043239</v>
      </c>
      <c r="H77" s="53" t="s">
        <v>137</v>
      </c>
      <c r="I77" s="43">
        <v>4611829664.6000004</v>
      </c>
      <c r="J77" s="47">
        <v>2.0174907957722667E-2</v>
      </c>
    </row>
    <row r="78" spans="1:10" x14ac:dyDescent="0.25">
      <c r="A78" s="52" t="s">
        <v>62</v>
      </c>
      <c r="B78" s="51">
        <v>1751149365</v>
      </c>
      <c r="C78" s="50">
        <v>4590448813.9899998</v>
      </c>
      <c r="D78" s="50">
        <v>0</v>
      </c>
      <c r="E78" s="49">
        <v>6341598178.9899998</v>
      </c>
      <c r="F78" s="49">
        <v>2048411993</v>
      </c>
      <c r="G78" s="44">
        <v>-297262628</v>
      </c>
      <c r="H78" s="53" t="s">
        <v>137</v>
      </c>
      <c r="I78" s="43">
        <v>22708710226.619999</v>
      </c>
      <c r="J78" s="47">
        <v>1.3090247091688089E-2</v>
      </c>
    </row>
    <row r="79" spans="1:10" x14ac:dyDescent="0.25">
      <c r="A79" s="52" t="s">
        <v>76</v>
      </c>
      <c r="B79" s="51">
        <v>244301950</v>
      </c>
      <c r="C79" s="50">
        <v>799613166</v>
      </c>
      <c r="D79" s="50">
        <v>4698006</v>
      </c>
      <c r="E79" s="49">
        <v>1048613122</v>
      </c>
      <c r="F79" s="49">
        <v>268007401.55000001</v>
      </c>
      <c r="G79" s="44">
        <v>-19007445.550000012</v>
      </c>
      <c r="H79" s="53" t="s">
        <v>137</v>
      </c>
      <c r="I79" s="43">
        <v>2812781758.4200001</v>
      </c>
      <c r="J79" s="47">
        <v>6.7575258880649535E-3</v>
      </c>
    </row>
    <row r="80" spans="1:10" x14ac:dyDescent="0.25">
      <c r="A80" s="52" t="s">
        <v>85</v>
      </c>
      <c r="B80" s="51">
        <v>292389334.54000002</v>
      </c>
      <c r="C80" s="50">
        <v>2897292421.9400001</v>
      </c>
      <c r="D80" s="50">
        <v>0</v>
      </c>
      <c r="E80" s="49">
        <v>3189681756.48</v>
      </c>
      <c r="F80" s="49">
        <v>287122271.14999998</v>
      </c>
      <c r="G80" s="44">
        <v>5267063.3900000453</v>
      </c>
      <c r="H80" s="48" t="s">
        <v>138</v>
      </c>
      <c r="I80" s="43">
        <v>2630471809.6399999</v>
      </c>
      <c r="J80" s="47">
        <v>-2.0023264916573589E-3</v>
      </c>
    </row>
    <row r="81" spans="1:10" x14ac:dyDescent="0.25">
      <c r="A81" s="52" t="s">
        <v>70</v>
      </c>
      <c r="B81" s="51">
        <v>142818182</v>
      </c>
      <c r="C81" s="50">
        <v>3540347753</v>
      </c>
      <c r="D81" s="50">
        <v>0</v>
      </c>
      <c r="E81" s="49">
        <v>3683165935</v>
      </c>
      <c r="F81" s="49">
        <v>133071692</v>
      </c>
      <c r="G81" s="44">
        <v>9746490</v>
      </c>
      <c r="H81" s="48" t="s">
        <v>138</v>
      </c>
      <c r="I81" s="43">
        <v>1982267555.5</v>
      </c>
      <c r="J81" s="47">
        <v>-4.9168387854391232E-3</v>
      </c>
    </row>
    <row r="82" spans="1:10" x14ac:dyDescent="0.25">
      <c r="A82" s="52" t="s">
        <v>79</v>
      </c>
      <c r="B82" s="51">
        <v>271828077.01999998</v>
      </c>
      <c r="C82" s="50">
        <v>5379181469.8100004</v>
      </c>
      <c r="D82" s="50">
        <v>1036388989.05</v>
      </c>
      <c r="E82" s="49">
        <v>6687398535.8800001</v>
      </c>
      <c r="F82" s="49">
        <v>1192717662</v>
      </c>
      <c r="G82" s="44">
        <v>115499404.06999993</v>
      </c>
      <c r="H82" s="48" t="s">
        <v>138</v>
      </c>
      <c r="I82" s="43">
        <v>18402836096.91</v>
      </c>
      <c r="J82" s="47">
        <v>6.276174143038383E-3</v>
      </c>
    </row>
    <row r="83" spans="1:10" x14ac:dyDescent="0.25">
      <c r="A83" s="52" t="s">
        <v>53</v>
      </c>
      <c r="B83" s="51">
        <v>248899863.06</v>
      </c>
      <c r="C83" s="50">
        <v>1545050694.3599999</v>
      </c>
      <c r="D83" s="50">
        <v>0</v>
      </c>
      <c r="E83" s="49">
        <v>1793950557.4200001</v>
      </c>
      <c r="F83" s="49">
        <v>229189684</v>
      </c>
      <c r="G83" s="44">
        <v>19710179.060000002</v>
      </c>
      <c r="H83" s="48" t="s">
        <v>138</v>
      </c>
      <c r="I83" s="43">
        <v>2193683930.79</v>
      </c>
      <c r="J83" s="47">
        <v>8.9849676078458014E-3</v>
      </c>
    </row>
    <row r="84" spans="1:10" x14ac:dyDescent="0.25">
      <c r="A84" s="52" t="s">
        <v>27</v>
      </c>
      <c r="B84" s="51">
        <v>178590261</v>
      </c>
      <c r="C84" s="50">
        <v>913322004</v>
      </c>
      <c r="D84" s="50">
        <v>120569722</v>
      </c>
      <c r="E84" s="49">
        <v>1212481987</v>
      </c>
      <c r="F84" s="49">
        <v>197551181</v>
      </c>
      <c r="G84" s="44">
        <v>101608802</v>
      </c>
      <c r="H84" s="48" t="s">
        <v>138</v>
      </c>
      <c r="I84" s="43">
        <v>9187690056.2999992</v>
      </c>
      <c r="J84" s="47">
        <v>1.105923266646624E-2</v>
      </c>
    </row>
    <row r="85" spans="1:10" x14ac:dyDescent="0.25">
      <c r="A85" s="52" t="s">
        <v>111</v>
      </c>
      <c r="B85" s="51">
        <v>0</v>
      </c>
      <c r="C85" s="50">
        <v>975242903.53999996</v>
      </c>
      <c r="D85" s="50">
        <v>431651158.07999998</v>
      </c>
      <c r="E85" s="49">
        <v>1406894061.6199999</v>
      </c>
      <c r="F85" s="49">
        <v>349424839</v>
      </c>
      <c r="G85" s="44">
        <v>82226319.079999983</v>
      </c>
      <c r="H85" s="48" t="s">
        <v>138</v>
      </c>
      <c r="I85" s="43">
        <v>3263408219.04</v>
      </c>
      <c r="J85" s="47">
        <v>2.5196455227470309E-2</v>
      </c>
    </row>
    <row r="86" spans="1:10" x14ac:dyDescent="0.25">
      <c r="A86" s="52" t="s">
        <v>109</v>
      </c>
      <c r="B86" s="51">
        <v>555614538.37</v>
      </c>
      <c r="C86" s="50">
        <v>14959323589.030001</v>
      </c>
      <c r="D86" s="50">
        <v>0</v>
      </c>
      <c r="E86" s="49">
        <v>15514938127.4</v>
      </c>
      <c r="F86" s="49">
        <v>386788818.98000002</v>
      </c>
      <c r="G86" s="44">
        <v>168825719.38999999</v>
      </c>
      <c r="H86" s="48" t="s">
        <v>138</v>
      </c>
      <c r="I86" s="43">
        <v>6413825099.25</v>
      </c>
      <c r="J86" s="47">
        <v>2.6322158271784118E-2</v>
      </c>
    </row>
    <row r="87" spans="1:10" x14ac:dyDescent="0.25">
      <c r="A87" s="52" t="s">
        <v>64</v>
      </c>
      <c r="B87" s="51">
        <v>-42105352</v>
      </c>
      <c r="C87" s="50">
        <v>2398012750</v>
      </c>
      <c r="D87" s="50">
        <v>330178080</v>
      </c>
      <c r="E87" s="49">
        <v>2686085478</v>
      </c>
      <c r="F87" s="49">
        <v>247129328</v>
      </c>
      <c r="G87" s="44">
        <v>40943400</v>
      </c>
      <c r="H87" s="48" t="s">
        <v>138</v>
      </c>
      <c r="I87" s="43">
        <v>1446939456.5999999</v>
      </c>
      <c r="J87" s="47">
        <v>2.8296553676273564E-2</v>
      </c>
    </row>
    <row r="88" spans="1:10" x14ac:dyDescent="0.25">
      <c r="A88" s="52" t="s">
        <v>105</v>
      </c>
      <c r="B88" s="51">
        <v>1217118571.5999999</v>
      </c>
      <c r="C88" s="50">
        <v>815258456.79999995</v>
      </c>
      <c r="D88" s="50">
        <v>463785848</v>
      </c>
      <c r="E88" s="49">
        <v>2496162876.4000001</v>
      </c>
      <c r="F88" s="49">
        <v>1304317286</v>
      </c>
      <c r="G88" s="44">
        <v>376587133.5999999</v>
      </c>
      <c r="H88" s="48" t="s">
        <v>138</v>
      </c>
      <c r="I88" s="43">
        <v>11052745214.870001</v>
      </c>
      <c r="J88" s="47">
        <v>3.4071818926338038E-2</v>
      </c>
    </row>
    <row r="89" spans="1:10" x14ac:dyDescent="0.25">
      <c r="A89" s="52" t="s">
        <v>124</v>
      </c>
      <c r="B89" s="51">
        <v>11111302676.870001</v>
      </c>
      <c r="C89" s="50">
        <v>23048692487.290001</v>
      </c>
      <c r="D89" s="50">
        <v>0</v>
      </c>
      <c r="E89" s="49">
        <v>34159995164.16</v>
      </c>
      <c r="F89" s="49">
        <v>6651713181</v>
      </c>
      <c r="G89" s="44">
        <v>4459589495.8700008</v>
      </c>
      <c r="H89" s="48" t="s">
        <v>138</v>
      </c>
      <c r="I89" s="43">
        <v>115212911134.41</v>
      </c>
      <c r="J89" s="47">
        <v>3.8707376212960561E-2</v>
      </c>
    </row>
    <row r="90" spans="1:10" x14ac:dyDescent="0.25">
      <c r="A90" s="52" t="s">
        <v>142</v>
      </c>
      <c r="B90" s="51">
        <v>169433383.09999999</v>
      </c>
      <c r="C90" s="50">
        <v>2664722553.7399998</v>
      </c>
      <c r="D90" s="50">
        <v>236319098.28</v>
      </c>
      <c r="E90" s="49">
        <v>3070475035.1199999</v>
      </c>
      <c r="F90" s="49">
        <v>275759556</v>
      </c>
      <c r="G90" s="44">
        <v>129992925.38</v>
      </c>
      <c r="H90" s="48" t="s">
        <v>138</v>
      </c>
      <c r="I90" s="43">
        <v>2558215254.9099998</v>
      </c>
      <c r="J90" s="47">
        <v>5.0813912211063433E-2</v>
      </c>
    </row>
    <row r="91" spans="1:10" x14ac:dyDescent="0.25">
      <c r="A91" s="52" t="s">
        <v>31</v>
      </c>
      <c r="B91" s="51">
        <v>924538191</v>
      </c>
      <c r="C91" s="50">
        <v>2078905171</v>
      </c>
      <c r="D91" s="50">
        <v>0</v>
      </c>
      <c r="E91" s="49">
        <v>3003443362</v>
      </c>
      <c r="F91" s="49">
        <v>710581917</v>
      </c>
      <c r="G91" s="44">
        <v>213956274</v>
      </c>
      <c r="H91" s="48" t="s">
        <v>138</v>
      </c>
      <c r="I91" s="43">
        <v>3992473442.2199998</v>
      </c>
      <c r="J91" s="47">
        <v>5.3589905379816484E-2</v>
      </c>
    </row>
    <row r="92" spans="1:10" x14ac:dyDescent="0.25">
      <c r="A92" s="52" t="s">
        <v>44</v>
      </c>
      <c r="B92" s="51">
        <v>63437901.5</v>
      </c>
      <c r="C92" s="50">
        <v>1833490425.4200001</v>
      </c>
      <c r="D92" s="50">
        <v>136600027.86000001</v>
      </c>
      <c r="E92" s="49">
        <v>2033528354.78</v>
      </c>
      <c r="F92" s="49">
        <v>84065502</v>
      </c>
      <c r="G92" s="44">
        <v>115972427.36000001</v>
      </c>
      <c r="H92" s="48" t="s">
        <v>138</v>
      </c>
      <c r="I92" s="43">
        <v>1613673964.47</v>
      </c>
      <c r="J92" s="47">
        <v>7.1868561997956229E-2</v>
      </c>
    </row>
    <row r="93" spans="1:10" x14ac:dyDescent="0.25">
      <c r="A93" s="52" t="s">
        <v>69</v>
      </c>
      <c r="B93" s="51">
        <v>3628105763</v>
      </c>
      <c r="C93" s="50">
        <v>4016797233</v>
      </c>
      <c r="D93" s="50">
        <v>0</v>
      </c>
      <c r="E93" s="49">
        <v>7644902996</v>
      </c>
      <c r="F93" s="49">
        <v>1889917773</v>
      </c>
      <c r="G93" s="44">
        <v>1738187990</v>
      </c>
      <c r="H93" s="48" t="s">
        <v>138</v>
      </c>
      <c r="I93" s="43">
        <v>23617810926.259998</v>
      </c>
      <c r="J93" s="47">
        <v>7.3596490183912691E-2</v>
      </c>
    </row>
    <row r="94" spans="1:10" x14ac:dyDescent="0.25">
      <c r="A94" s="52" t="s">
        <v>68</v>
      </c>
      <c r="B94" s="51">
        <v>525278107.95999998</v>
      </c>
      <c r="C94" s="50">
        <v>3542703519.2600002</v>
      </c>
      <c r="D94" s="50">
        <v>0</v>
      </c>
      <c r="E94" s="49">
        <v>4067981627.2199998</v>
      </c>
      <c r="F94" s="49">
        <v>86473466</v>
      </c>
      <c r="G94" s="44">
        <v>438804641.95999998</v>
      </c>
      <c r="H94" s="48" t="s">
        <v>138</v>
      </c>
      <c r="I94" s="43">
        <v>5609220903.1099997</v>
      </c>
      <c r="J94" s="47">
        <v>7.8229160437719131E-2</v>
      </c>
    </row>
    <row r="95" spans="1:10" x14ac:dyDescent="0.25">
      <c r="A95" s="52" t="s">
        <v>123</v>
      </c>
      <c r="B95" s="51">
        <v>5708547156.9300003</v>
      </c>
      <c r="C95" s="50">
        <v>11724478170.65</v>
      </c>
      <c r="D95" s="50">
        <v>0</v>
      </c>
      <c r="E95" s="49">
        <v>17433025327.580002</v>
      </c>
      <c r="F95" s="49">
        <v>1534516730.48</v>
      </c>
      <c r="G95" s="44">
        <v>4174030426.4500003</v>
      </c>
      <c r="H95" s="48" t="s">
        <v>138</v>
      </c>
      <c r="I95" s="43">
        <v>49480811632.82</v>
      </c>
      <c r="J95" s="47">
        <v>8.4356547289968428E-2</v>
      </c>
    </row>
    <row r="96" spans="1:10" x14ac:dyDescent="0.25">
      <c r="A96" s="52" t="s">
        <v>20</v>
      </c>
      <c r="B96" s="51">
        <v>3371125604</v>
      </c>
      <c r="C96" s="50">
        <v>-1383312205</v>
      </c>
      <c r="D96" s="50">
        <v>0</v>
      </c>
      <c r="E96" s="49">
        <v>1987813399</v>
      </c>
      <c r="F96" s="49">
        <v>1845157988</v>
      </c>
      <c r="G96" s="44">
        <v>1525967616</v>
      </c>
      <c r="H96" s="48" t="s">
        <v>138</v>
      </c>
      <c r="I96" s="43">
        <v>16413320614.780001</v>
      </c>
      <c r="J96" s="47">
        <v>9.297129153901279E-2</v>
      </c>
    </row>
    <row r="97" spans="1:10" x14ac:dyDescent="0.25">
      <c r="A97" s="52" t="s">
        <v>63</v>
      </c>
      <c r="B97" s="51">
        <v>1079102549.3099999</v>
      </c>
      <c r="C97" s="50">
        <v>2151209317.8699999</v>
      </c>
      <c r="D97" s="50">
        <v>0</v>
      </c>
      <c r="E97" s="49">
        <v>3230311867.1799998</v>
      </c>
      <c r="F97" s="49">
        <v>729606705</v>
      </c>
      <c r="G97" s="44">
        <v>349495844.30999994</v>
      </c>
      <c r="H97" s="48" t="s">
        <v>138</v>
      </c>
      <c r="I97" s="43">
        <v>3632878878.96</v>
      </c>
      <c r="J97" s="47">
        <v>9.62035498442083E-2</v>
      </c>
    </row>
    <row r="98" spans="1:10" x14ac:dyDescent="0.25">
      <c r="A98" s="52" t="s">
        <v>60</v>
      </c>
      <c r="B98" s="51">
        <v>363454754</v>
      </c>
      <c r="C98" s="50">
        <v>1798196028</v>
      </c>
      <c r="D98" s="50">
        <v>0</v>
      </c>
      <c r="E98" s="49">
        <v>2161650782</v>
      </c>
      <c r="F98" s="49">
        <v>172084427</v>
      </c>
      <c r="G98" s="44">
        <v>191370327</v>
      </c>
      <c r="H98" s="48" t="s">
        <v>138</v>
      </c>
      <c r="I98" s="43">
        <v>1892681374.29</v>
      </c>
      <c r="J98" s="47">
        <v>0.10111069385452615</v>
      </c>
    </row>
    <row r="99" spans="1:10" x14ac:dyDescent="0.25">
      <c r="A99" s="52" t="s">
        <v>72</v>
      </c>
      <c r="B99" s="51">
        <v>3735336083</v>
      </c>
      <c r="C99" s="50">
        <v>7102179123</v>
      </c>
      <c r="D99" s="50">
        <v>0</v>
      </c>
      <c r="E99" s="49">
        <v>10837515206</v>
      </c>
      <c r="F99" s="49">
        <v>595808425</v>
      </c>
      <c r="G99" s="44">
        <v>3139527658</v>
      </c>
      <c r="H99" s="48" t="s">
        <v>138</v>
      </c>
      <c r="I99" s="43">
        <v>27471992230.639999</v>
      </c>
      <c r="J99" s="47">
        <v>0.1142810332662525</v>
      </c>
    </row>
    <row r="100" spans="1:10" x14ac:dyDescent="0.25">
      <c r="A100" s="52" t="s">
        <v>48</v>
      </c>
      <c r="B100" s="51">
        <v>578917760</v>
      </c>
      <c r="C100" s="50">
        <v>3567804083</v>
      </c>
      <c r="D100" s="50">
        <v>0</v>
      </c>
      <c r="E100" s="49">
        <v>4146721843</v>
      </c>
      <c r="F100" s="49">
        <v>205439120.87</v>
      </c>
      <c r="G100" s="44">
        <v>373478639.13</v>
      </c>
      <c r="H100" s="48" t="s">
        <v>138</v>
      </c>
      <c r="I100" s="43">
        <v>3235981278</v>
      </c>
      <c r="J100" s="47">
        <v>0.11541433866416825</v>
      </c>
    </row>
    <row r="101" spans="1:10" x14ac:dyDescent="0.25">
      <c r="A101" s="52" t="s">
        <v>104</v>
      </c>
      <c r="B101" s="51">
        <v>508105102</v>
      </c>
      <c r="C101" s="50">
        <v>286914529</v>
      </c>
      <c r="D101" s="50">
        <v>0</v>
      </c>
      <c r="E101" s="49">
        <v>795019631</v>
      </c>
      <c r="F101" s="49">
        <v>64869797</v>
      </c>
      <c r="G101" s="44">
        <v>443235305</v>
      </c>
      <c r="H101" s="48" t="s">
        <v>138</v>
      </c>
      <c r="I101" s="43">
        <v>3654492946.8699999</v>
      </c>
      <c r="J101" s="47">
        <v>0.12128503500865206</v>
      </c>
    </row>
    <row r="102" spans="1:10" x14ac:dyDescent="0.25">
      <c r="A102" s="52" t="s">
        <v>93</v>
      </c>
      <c r="B102" s="51">
        <v>472795187.30000001</v>
      </c>
      <c r="C102" s="50">
        <v>1547886068.95</v>
      </c>
      <c r="D102" s="50">
        <v>16636353.220000001</v>
      </c>
      <c r="E102" s="49">
        <v>2037317609.47</v>
      </c>
      <c r="F102" s="49">
        <v>215546753</v>
      </c>
      <c r="G102" s="44">
        <v>273884787.52000004</v>
      </c>
      <c r="H102" s="48" t="s">
        <v>138</v>
      </c>
      <c r="I102" s="43">
        <v>2003606514.5799999</v>
      </c>
      <c r="J102" s="47">
        <v>0.13669589588922471</v>
      </c>
    </row>
    <row r="103" spans="1:10" x14ac:dyDescent="0.25">
      <c r="A103" s="52" t="s">
        <v>19</v>
      </c>
      <c r="B103" s="51">
        <v>0</v>
      </c>
      <c r="C103" s="50">
        <v>66888916</v>
      </c>
      <c r="D103" s="50">
        <v>647814076</v>
      </c>
      <c r="E103" s="49">
        <v>714702992</v>
      </c>
      <c r="F103" s="49">
        <v>286895435</v>
      </c>
      <c r="G103" s="44">
        <v>360918641</v>
      </c>
      <c r="H103" s="48" t="s">
        <v>138</v>
      </c>
      <c r="I103" s="43">
        <v>2631175053.02</v>
      </c>
      <c r="J103" s="47">
        <v>0.13717013643229331</v>
      </c>
    </row>
    <row r="104" spans="1:10" x14ac:dyDescent="0.25">
      <c r="A104" s="52" t="s">
        <v>66</v>
      </c>
      <c r="B104" s="51">
        <v>5178612181</v>
      </c>
      <c r="C104" s="50">
        <v>8782439415</v>
      </c>
      <c r="D104" s="50">
        <v>0</v>
      </c>
      <c r="E104" s="49">
        <v>13961051596</v>
      </c>
      <c r="F104" s="49">
        <v>848030010</v>
      </c>
      <c r="G104" s="44">
        <v>4330582171</v>
      </c>
      <c r="H104" s="48" t="s">
        <v>138</v>
      </c>
      <c r="I104" s="43">
        <v>30030487929.369999</v>
      </c>
      <c r="J104" s="47">
        <v>0.14420618743142913</v>
      </c>
    </row>
    <row r="105" spans="1:10" x14ac:dyDescent="0.25">
      <c r="A105" s="52" t="s">
        <v>103</v>
      </c>
      <c r="B105" s="51">
        <v>431955935.13999999</v>
      </c>
      <c r="C105" s="50">
        <v>-1239631300.24</v>
      </c>
      <c r="D105" s="50">
        <v>5529848106</v>
      </c>
      <c r="E105" s="49">
        <v>4722172740.8999996</v>
      </c>
      <c r="F105" s="49">
        <v>2058267245</v>
      </c>
      <c r="G105" s="44">
        <v>3903536796.1400003</v>
      </c>
      <c r="H105" s="48" t="s">
        <v>138</v>
      </c>
      <c r="I105" s="43">
        <v>26884599179.380001</v>
      </c>
      <c r="J105" s="47">
        <v>0.14519601985116973</v>
      </c>
    </row>
    <row r="106" spans="1:10" x14ac:dyDescent="0.25">
      <c r="A106" s="52" t="s">
        <v>30</v>
      </c>
      <c r="B106" s="51">
        <v>1288289640.27</v>
      </c>
      <c r="C106" s="50">
        <v>4678822417.8999996</v>
      </c>
      <c r="D106" s="50">
        <v>0</v>
      </c>
      <c r="E106" s="49">
        <v>5967112058.1700001</v>
      </c>
      <c r="F106" s="49">
        <v>443070412</v>
      </c>
      <c r="G106" s="44">
        <v>845219228.26999998</v>
      </c>
      <c r="H106" s="48" t="s">
        <v>138</v>
      </c>
      <c r="I106" s="43">
        <v>5359003533.0900002</v>
      </c>
      <c r="J106" s="47">
        <v>0.15771947584118251</v>
      </c>
    </row>
    <row r="107" spans="1:10" x14ac:dyDescent="0.25">
      <c r="A107" s="52" t="s">
        <v>32</v>
      </c>
      <c r="B107" s="51">
        <v>538548611</v>
      </c>
      <c r="C107" s="50">
        <v>2501852086</v>
      </c>
      <c r="D107" s="50">
        <v>0</v>
      </c>
      <c r="E107" s="49">
        <v>3040400697</v>
      </c>
      <c r="F107" s="49">
        <v>168514349</v>
      </c>
      <c r="G107" s="44">
        <v>370034262</v>
      </c>
      <c r="H107" s="48" t="s">
        <v>138</v>
      </c>
      <c r="I107" s="43">
        <v>2262999408.27</v>
      </c>
      <c r="J107" s="47">
        <v>0.16351496188984022</v>
      </c>
    </row>
    <row r="108" spans="1:10" x14ac:dyDescent="0.25">
      <c r="A108" s="52" t="s">
        <v>110</v>
      </c>
      <c r="B108" s="51">
        <v>531293388.27999997</v>
      </c>
      <c r="C108" s="50">
        <v>7268498656.4499998</v>
      </c>
      <c r="D108" s="50">
        <v>159445441.90000001</v>
      </c>
      <c r="E108" s="49">
        <v>7959237486.6300001</v>
      </c>
      <c r="F108" s="49">
        <v>132928231</v>
      </c>
      <c r="G108" s="44">
        <v>557810599.17999995</v>
      </c>
      <c r="H108" s="48" t="s">
        <v>138</v>
      </c>
      <c r="I108" s="43">
        <v>3137211124.52</v>
      </c>
      <c r="J108" s="47">
        <v>0.17780460958468206</v>
      </c>
    </row>
    <row r="109" spans="1:10" x14ac:dyDescent="0.25">
      <c r="A109" s="52" t="s">
        <v>46</v>
      </c>
      <c r="B109" s="51">
        <v>217343767</v>
      </c>
      <c r="C109" s="50">
        <v>3370994432</v>
      </c>
      <c r="D109" s="50">
        <v>251394851</v>
      </c>
      <c r="E109" s="49">
        <v>3839733050</v>
      </c>
      <c r="F109" s="49">
        <v>92727689</v>
      </c>
      <c r="G109" s="44">
        <v>376010929</v>
      </c>
      <c r="H109" s="48" t="s">
        <v>138</v>
      </c>
      <c r="I109" s="43">
        <v>2043784336.1400001</v>
      </c>
      <c r="J109" s="47">
        <v>0.18397779176160742</v>
      </c>
    </row>
    <row r="110" spans="1:10" x14ac:dyDescent="0.25">
      <c r="A110" s="52" t="s">
        <v>55</v>
      </c>
      <c r="B110" s="51">
        <v>1900892118.7</v>
      </c>
      <c r="C110" s="50">
        <v>4805729906.6499996</v>
      </c>
      <c r="D110" s="50">
        <v>0</v>
      </c>
      <c r="E110" s="49">
        <v>6706622025.3500004</v>
      </c>
      <c r="F110" s="49">
        <v>508698027</v>
      </c>
      <c r="G110" s="44">
        <v>1392194091.7</v>
      </c>
      <c r="H110" s="48" t="s">
        <v>138</v>
      </c>
      <c r="I110" s="43">
        <v>7541185120.5200005</v>
      </c>
      <c r="J110" s="47">
        <v>0.18461210929721902</v>
      </c>
    </row>
    <row r="111" spans="1:10" x14ac:dyDescent="0.25">
      <c r="A111" s="52" t="s">
        <v>115</v>
      </c>
      <c r="B111" s="51">
        <v>412193516148</v>
      </c>
      <c r="C111" s="50">
        <v>333930010687</v>
      </c>
      <c r="D111" s="50">
        <v>18743698832</v>
      </c>
      <c r="E111" s="49">
        <v>764867225667</v>
      </c>
      <c r="F111" s="49">
        <v>146896458216</v>
      </c>
      <c r="G111" s="44">
        <v>284040756764</v>
      </c>
      <c r="H111" s="48" t="s">
        <v>138</v>
      </c>
      <c r="I111" s="43">
        <v>1531942555459</v>
      </c>
      <c r="J111" s="47">
        <v>0.18541214600497591</v>
      </c>
    </row>
    <row r="112" spans="1:10" x14ac:dyDescent="0.25">
      <c r="A112" s="52" t="s">
        <v>56</v>
      </c>
      <c r="B112" s="51">
        <v>1897203165.1900001</v>
      </c>
      <c r="C112" s="50">
        <v>6412682956.9200001</v>
      </c>
      <c r="D112" s="50">
        <v>0</v>
      </c>
      <c r="E112" s="49">
        <v>8309886122.1099997</v>
      </c>
      <c r="F112" s="49">
        <v>651032890</v>
      </c>
      <c r="G112" s="44">
        <v>1246170275.1900001</v>
      </c>
      <c r="H112" s="48" t="s">
        <v>138</v>
      </c>
      <c r="I112" s="43">
        <v>6413615447.5799999</v>
      </c>
      <c r="J112" s="47">
        <v>0.19430074742947176</v>
      </c>
    </row>
    <row r="113" spans="1:10" x14ac:dyDescent="0.25">
      <c r="A113" s="52" t="s">
        <v>61</v>
      </c>
      <c r="B113" s="51">
        <v>305437511</v>
      </c>
      <c r="C113" s="50">
        <v>697433662</v>
      </c>
      <c r="D113" s="50">
        <v>292226183</v>
      </c>
      <c r="E113" s="49">
        <v>1295097356</v>
      </c>
      <c r="F113" s="49">
        <v>297355186</v>
      </c>
      <c r="G113" s="44">
        <v>300308508</v>
      </c>
      <c r="H113" s="48" t="s">
        <v>138</v>
      </c>
      <c r="I113" s="43">
        <v>1437708463.6400001</v>
      </c>
      <c r="J113" s="47">
        <v>0.20887997504005568</v>
      </c>
    </row>
    <row r="114" spans="1:10" x14ac:dyDescent="0.25">
      <c r="A114" s="52" t="s">
        <v>81</v>
      </c>
      <c r="B114" s="51">
        <v>1998562538</v>
      </c>
      <c r="C114" s="50">
        <v>6710746688</v>
      </c>
      <c r="D114" s="50">
        <v>0</v>
      </c>
      <c r="E114" s="49">
        <v>8709309226</v>
      </c>
      <c r="F114" s="49">
        <v>363064598</v>
      </c>
      <c r="G114" s="44">
        <v>1635497940</v>
      </c>
      <c r="H114" s="48" t="s">
        <v>138</v>
      </c>
      <c r="I114" s="43">
        <v>7538396012.8500004</v>
      </c>
      <c r="J114" s="47">
        <v>0.21695569418376526</v>
      </c>
    </row>
    <row r="115" spans="1:10" x14ac:dyDescent="0.25">
      <c r="A115" s="52" t="s">
        <v>67</v>
      </c>
      <c r="B115" s="51">
        <v>1523765866</v>
      </c>
      <c r="C115" s="50">
        <v>-1315637422</v>
      </c>
      <c r="D115" s="50">
        <v>0</v>
      </c>
      <c r="E115" s="49">
        <v>208128444</v>
      </c>
      <c r="F115" s="49">
        <v>304149781</v>
      </c>
      <c r="G115" s="44">
        <v>1219616085</v>
      </c>
      <c r="H115" s="48" t="s">
        <v>138</v>
      </c>
      <c r="I115" s="43">
        <v>5259608753.4499998</v>
      </c>
      <c r="J115" s="47">
        <v>0.23188342368622042</v>
      </c>
    </row>
    <row r="116" spans="1:10" x14ac:dyDescent="0.25">
      <c r="A116" s="52" t="s">
        <v>42</v>
      </c>
      <c r="B116" s="51">
        <v>95695021.180000007</v>
      </c>
      <c r="C116" s="50">
        <v>1591679373.25</v>
      </c>
      <c r="D116" s="50">
        <v>140016112.96000001</v>
      </c>
      <c r="E116" s="49">
        <v>1827390507.3900001</v>
      </c>
      <c r="F116" s="49">
        <v>0</v>
      </c>
      <c r="G116" s="44">
        <v>235711134.14000002</v>
      </c>
      <c r="H116" s="48" t="s">
        <v>138</v>
      </c>
      <c r="I116" s="43">
        <v>958170347.04999995</v>
      </c>
      <c r="J116" s="47">
        <v>0.24600128240839828</v>
      </c>
    </row>
    <row r="117" spans="1:10" x14ac:dyDescent="0.25">
      <c r="A117" s="52" t="s">
        <v>33</v>
      </c>
      <c r="B117" s="51">
        <v>1425954304</v>
      </c>
      <c r="C117" s="50">
        <v>1477727715.25</v>
      </c>
      <c r="D117" s="50">
        <v>1506704319.5799999</v>
      </c>
      <c r="E117" s="49">
        <v>4410386338.8299999</v>
      </c>
      <c r="F117" s="49">
        <v>1089987654</v>
      </c>
      <c r="G117" s="44">
        <v>1842670969.5799999</v>
      </c>
      <c r="H117" s="48" t="s">
        <v>138</v>
      </c>
      <c r="I117" s="43">
        <v>7082203878.75</v>
      </c>
      <c r="J117" s="47">
        <v>0.26018327079073428</v>
      </c>
    </row>
    <row r="118" spans="1:10" x14ac:dyDescent="0.25">
      <c r="A118" s="52" t="s">
        <v>89</v>
      </c>
      <c r="B118" s="51">
        <v>454075810.63999999</v>
      </c>
      <c r="C118" s="50">
        <v>6272037534.1499996</v>
      </c>
      <c r="D118" s="50">
        <v>124921615.23999999</v>
      </c>
      <c r="E118" s="49">
        <v>6851034960.0299997</v>
      </c>
      <c r="F118" s="49">
        <v>82498181.060000002</v>
      </c>
      <c r="G118" s="44">
        <v>496499244.81999999</v>
      </c>
      <c r="H118" s="48" t="s">
        <v>138</v>
      </c>
      <c r="I118" s="43">
        <v>1776560727.47</v>
      </c>
      <c r="J118" s="47">
        <v>0.27947214927297448</v>
      </c>
    </row>
    <row r="119" spans="1:10" x14ac:dyDescent="0.25">
      <c r="A119" s="52" t="s">
        <v>91</v>
      </c>
      <c r="B119" s="51">
        <v>1487396234.9300001</v>
      </c>
      <c r="C119" s="50">
        <v>402467442.39999998</v>
      </c>
      <c r="D119" s="50">
        <v>174605151.94</v>
      </c>
      <c r="E119" s="49">
        <v>2064468829.27</v>
      </c>
      <c r="F119" s="49">
        <v>386749738</v>
      </c>
      <c r="G119" s="44">
        <v>1275251648.8700001</v>
      </c>
      <c r="H119" s="48" t="s">
        <v>138</v>
      </c>
      <c r="I119" s="43">
        <v>4105044910.5799999</v>
      </c>
      <c r="J119" s="47">
        <v>0.31065473743862654</v>
      </c>
    </row>
    <row r="120" spans="1:10" x14ac:dyDescent="0.25">
      <c r="A120" s="52" t="s">
        <v>45</v>
      </c>
      <c r="B120" s="51">
        <v>503484253.95999998</v>
      </c>
      <c r="C120" s="50">
        <v>1326936884.5999999</v>
      </c>
      <c r="D120" s="50">
        <v>419434461</v>
      </c>
      <c r="E120" s="49">
        <v>2249855599.5599999</v>
      </c>
      <c r="F120" s="49">
        <v>150012513</v>
      </c>
      <c r="G120" s="44">
        <v>772906201.96000004</v>
      </c>
      <c r="H120" s="48" t="s">
        <v>138</v>
      </c>
      <c r="I120" s="43">
        <v>2469692786.2199998</v>
      </c>
      <c r="J120" s="47">
        <v>0.31295641558032622</v>
      </c>
    </row>
    <row r="121" spans="1:10" x14ac:dyDescent="0.25">
      <c r="A121" s="52" t="s">
        <v>9</v>
      </c>
      <c r="B121" s="51">
        <v>1325319061</v>
      </c>
      <c r="C121" s="50">
        <v>1645107728</v>
      </c>
      <c r="D121" s="50">
        <v>0</v>
      </c>
      <c r="E121" s="49">
        <v>2970426789</v>
      </c>
      <c r="F121" s="49">
        <v>357056500</v>
      </c>
      <c r="G121" s="44">
        <v>968262561</v>
      </c>
      <c r="H121" s="48" t="s">
        <v>138</v>
      </c>
      <c r="I121" s="43">
        <v>2962930645.02</v>
      </c>
      <c r="J121" s="47">
        <v>0.32679217875971045</v>
      </c>
    </row>
    <row r="122" spans="1:10" x14ac:dyDescent="0.25">
      <c r="A122" s="52" t="s">
        <v>52</v>
      </c>
      <c r="B122" s="51">
        <v>552797066</v>
      </c>
      <c r="C122" s="50">
        <v>1783684060</v>
      </c>
      <c r="D122" s="50">
        <v>34082656</v>
      </c>
      <c r="E122" s="49">
        <v>2370563782</v>
      </c>
      <c r="F122" s="49">
        <v>75686580</v>
      </c>
      <c r="G122" s="44">
        <v>511193142</v>
      </c>
      <c r="H122" s="48" t="s">
        <v>138</v>
      </c>
      <c r="I122" s="43">
        <v>1528579936.6199999</v>
      </c>
      <c r="J122" s="47">
        <v>0.33442355859409728</v>
      </c>
    </row>
    <row r="123" spans="1:10" x14ac:dyDescent="0.25">
      <c r="A123" s="52" t="s">
        <v>17</v>
      </c>
      <c r="B123" s="51">
        <v>5214920076</v>
      </c>
      <c r="C123" s="50">
        <v>6986622609.6499996</v>
      </c>
      <c r="D123" s="50">
        <v>1395946430</v>
      </c>
      <c r="E123" s="49">
        <v>13597489115.65</v>
      </c>
      <c r="F123" s="49">
        <v>770398819</v>
      </c>
      <c r="G123" s="44">
        <v>5840467687</v>
      </c>
      <c r="H123" s="48" t="s">
        <v>138</v>
      </c>
      <c r="I123" s="43">
        <v>14578480298.66</v>
      </c>
      <c r="J123" s="47">
        <v>0.40062253179687285</v>
      </c>
    </row>
    <row r="124" spans="1:10" x14ac:dyDescent="0.25">
      <c r="A124" s="52" t="s">
        <v>12</v>
      </c>
      <c r="B124" s="51">
        <v>6268240076.3999996</v>
      </c>
      <c r="C124" s="50">
        <v>3032818284.4099998</v>
      </c>
      <c r="D124" s="50">
        <v>0</v>
      </c>
      <c r="E124" s="49">
        <v>9301058360.8099995</v>
      </c>
      <c r="F124" s="49">
        <v>377124119</v>
      </c>
      <c r="G124" s="44">
        <v>5891115957.3999996</v>
      </c>
      <c r="H124" s="48" t="s">
        <v>138</v>
      </c>
      <c r="I124" s="43">
        <v>11496457955.07</v>
      </c>
      <c r="J124" s="47">
        <v>0.51242878288455673</v>
      </c>
    </row>
    <row r="125" spans="1:10" x14ac:dyDescent="0.25">
      <c r="A125" s="52" t="s">
        <v>78</v>
      </c>
      <c r="B125" s="51">
        <v>1930239225.25</v>
      </c>
      <c r="C125" s="50">
        <v>3397927496.9299998</v>
      </c>
      <c r="D125" s="50">
        <v>15390922579.209999</v>
      </c>
      <c r="E125" s="49">
        <v>20719089301.389999</v>
      </c>
      <c r="F125" s="49">
        <v>624019731</v>
      </c>
      <c r="G125" s="44">
        <v>16697142073.459999</v>
      </c>
      <c r="H125" s="48" t="s">
        <v>138</v>
      </c>
      <c r="I125" s="43">
        <v>9140308701.5799999</v>
      </c>
      <c r="J125" s="47">
        <v>1.826759097378595</v>
      </c>
    </row>
    <row r="126" spans="1:10" x14ac:dyDescent="0.25">
      <c r="A126" s="52" t="s">
        <v>231</v>
      </c>
      <c r="B126" s="51">
        <v>105709052</v>
      </c>
      <c r="C126" s="50">
        <v>4002860995</v>
      </c>
      <c r="D126" s="50">
        <v>15122695473</v>
      </c>
      <c r="E126" s="49">
        <v>19231265520</v>
      </c>
      <c r="F126" s="49">
        <v>217425560</v>
      </c>
      <c r="G126" s="44">
        <v>15010978965</v>
      </c>
      <c r="H126" s="48" t="s">
        <v>138</v>
      </c>
      <c r="I126" s="43">
        <v>3269349524.5599999</v>
      </c>
      <c r="J126" s="47">
        <v>4.5914267814544019</v>
      </c>
    </row>
  </sheetData>
  <autoFilter ref="A1:J126"/>
  <pageMargins left="0.7" right="0.7" top="0.75" bottom="0.75" header="0.3" footer="0.3"/>
  <pageSetup orientation="portrait" horizontalDpi="4294967293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Resultados 2018</vt:lpstr>
      <vt:lpstr>Consolidado Decifit- Detalle</vt:lpstr>
      <vt:lpstr>Consolidado Déficit vs ICLD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DE JESUS CANO PALACIO</dc:creator>
  <cp:lastModifiedBy>JHOAN ESTEBAN ARISMENDY RIOS</cp:lastModifiedBy>
  <dcterms:created xsi:type="dcterms:W3CDTF">2019-05-28T15:27:08Z</dcterms:created>
  <dcterms:modified xsi:type="dcterms:W3CDTF">2019-06-13T13:32:48Z</dcterms:modified>
</cp:coreProperties>
</file>