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Info Gobernación\Ciclo viabilidad y aprobacion Nuevo SGR\Ajustes\Departamentales\2020003050193 - Fortalecimiento DAGRAN\Anexos ajuste - 2020003050193\"/>
    </mc:Choice>
  </mc:AlternateContent>
  <bookViews>
    <workbookView xWindow="0" yWindow="0" windowWidth="20490" windowHeight="7050"/>
  </bookViews>
  <sheets>
    <sheet name="Hoja1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2" l="1"/>
  <c r="I28" i="2"/>
  <c r="J13" i="2"/>
  <c r="J10" i="2"/>
  <c r="J28" i="2" s="1"/>
  <c r="I32" i="2" l="1"/>
  <c r="G32" i="2"/>
</calcChain>
</file>

<file path=xl/comments1.xml><?xml version="1.0" encoding="utf-8"?>
<comments xmlns="http://schemas.openxmlformats.org/spreadsheetml/2006/main">
  <authors>
    <author>Daniela Duque G</author>
  </authors>
  <commentList>
    <comment ref="B6" authorId="0" shapeId="0">
      <text>
        <r>
          <rPr>
            <b/>
            <sz val="9"/>
            <color indexed="81"/>
            <rFont val="Tahoma"/>
            <charset val="1"/>
          </rPr>
          <t>Elegir Item a ajustar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<sst xmlns="http://schemas.openxmlformats.org/spreadsheetml/2006/main" count="120" uniqueCount="44">
  <si>
    <t>Actividad</t>
  </si>
  <si>
    <t>Costo inicial</t>
  </si>
  <si>
    <t>Costo ajustado</t>
  </si>
  <si>
    <t>Cambio en el costo</t>
  </si>
  <si>
    <t>Totales</t>
  </si>
  <si>
    <t>Código BPIN:</t>
  </si>
  <si>
    <t>Nombre del Proyecto:</t>
  </si>
  <si>
    <t>Entidad designada como ejecutora:</t>
  </si>
  <si>
    <t>Ha sido expedido el acto administrativo de apertura del proceso de selección o el acto administrativo unilateral que decreta el gasto con cargo a los recursos del proyecto</t>
  </si>
  <si>
    <t>Anexo. Guía para la identificación de trámites</t>
  </si>
  <si>
    <t>Aumento o disminución del costo de las actividades existentes</t>
  </si>
  <si>
    <t xml:space="preserve">
Inclusión de nuevas actividades que no fueron previstas en el presupuesto aprobado.</t>
  </si>
  <si>
    <t>Redistribución de costos de las actividades asociadas a los productos, manteniendo el valor aprobado para el proyecto.</t>
  </si>
  <si>
    <t>Supervisor y/o Representante Legal de la entidad que presenta el ajuste</t>
  </si>
  <si>
    <t>Como resultado del ajuste en el costo de las actividades, el nuevo valor del proyecto es:</t>
  </si>
  <si>
    <t>Valor total del proyecto</t>
  </si>
  <si>
    <t>Valor inicial 
(en pesos $)</t>
  </si>
  <si>
    <t>Valor ajustado
(en pesos $)</t>
  </si>
  <si>
    <t>Cambio en el valor del proyecto 
(en pesos)</t>
  </si>
  <si>
    <t>Cambio en el valor del proyecto 
(en porcentaje)</t>
  </si>
  <si>
    <t>2020003050193.</t>
  </si>
  <si>
    <t>Fortalecimiento de las Entidades del Sistema Departamental y Municipal de Gestión del Riesgo de Desastres con el fin de mejorar la capacidad de respuesta por medio de herramientas equipos e insumos para la atención de emergencias en el Departamento de  Antioquia</t>
  </si>
  <si>
    <t>GOBERNACION DE ANTIOQUIA-DAGRAN</t>
  </si>
  <si>
    <t>Acuerdo Nº 26 por el OCAD Departamental de Antioquia del 17 de noviembre de 2020</t>
  </si>
  <si>
    <t>VEHÍCULO DE RESPUESTA RÁPIDA</t>
  </si>
  <si>
    <t>BOMBAS DE ULTRA PRESIÓN CONTRA INCENDIOS</t>
  </si>
  <si>
    <t>MICROBÚS  CAPACIDAD 16 PASAJEROS</t>
  </si>
  <si>
    <t>MOTOCICLETAS  250 CC</t>
  </si>
  <si>
    <t>BOTE INFLABLE TIPO ZODIAC</t>
  </si>
  <si>
    <t>MOTOR FUERA DE BORDA  2   TIEMPOS  PARA BOTES INFLABLES</t>
  </si>
  <si>
    <t>KIT DE RESCATE VERTICAL</t>
  </si>
  <si>
    <t>TRIPODE PARA RESCATE</t>
  </si>
  <si>
    <t>ELEMENTOS DE PROTECCIÓN PERSONAL (EPP)</t>
  </si>
  <si>
    <t>BOTIQUINES DE TRAUMA TIPO C</t>
  </si>
  <si>
    <t>CAMARA DE BUSQUEDA</t>
  </si>
  <si>
    <t>CAMARA TERMICA</t>
  </si>
  <si>
    <t>CARPA COMPLETA DE 26,5 M2  PISO DURO - DISTRIBUIDOR DE AIRE-LOGO TECHO-LOGO PUERTA-CAJAS DE ALUMINIO PARA TRANSPORTE</t>
  </si>
  <si>
    <t xml:space="preserve">KIT DE DISTRIBUCIÓN DE ELÉCTRICA PARA CARPAS </t>
  </si>
  <si>
    <t xml:space="preserve">SISTEMA DE CLIMATIZACION PARA  CARTA </t>
  </si>
  <si>
    <t>LITERAS  PARA CAMPAMENTO</t>
  </si>
  <si>
    <t>RADIOS DIGITALES  DE COMUNICACIÓN TIPO BASE</t>
  </si>
  <si>
    <t>RADIOS DE COMUNICACIONES TIPO  MÓVIL</t>
  </si>
  <si>
    <t xml:space="preserve">SOL MARISA BAHAMON DAVILA </t>
  </si>
  <si>
    <t xml:space="preserve">PROFESIONAL UNIVERSITARIA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</si>
</sst>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\ #,##0.00"/>
    <numFmt numFmtId="165" formatCode="&quot;$&quot;\ #,##0"/>
  </numFmts>
  <fonts count="9" x14ac:knownFonts="1">
    <font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9"/>
      <color rgb="FF000000"/>
      <name val="Century Gothic"/>
      <family val="2"/>
    </font>
    <font>
      <sz val="9"/>
      <color theme="1"/>
      <name val="Century Gothic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name val="Century Gothic"/>
      <family val="2"/>
    </font>
    <font>
      <b/>
      <sz val="9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Font="1"/>
    <xf numFmtId="0" fontId="3" fillId="4" borderId="5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right" vertical="center"/>
    </xf>
    <xf numFmtId="0" fontId="2" fillId="0" borderId="0" xfId="0" applyFont="1" applyAlignment="1"/>
    <xf numFmtId="164" fontId="4" fillId="0" borderId="1" xfId="0" applyNumberFormat="1" applyFont="1" applyBorder="1" applyAlignment="1">
      <alignment vertical="center"/>
    </xf>
    <xf numFmtId="1" fontId="4" fillId="0" borderId="6" xfId="0" applyNumberFormat="1" applyFont="1" applyBorder="1" applyAlignment="1">
      <alignment horizontal="center" vertical="center"/>
    </xf>
    <xf numFmtId="0" fontId="4" fillId="0" borderId="0" xfId="0" applyFont="1"/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164" fontId="4" fillId="0" borderId="1" xfId="1" applyNumberFormat="1" applyFont="1" applyBorder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164" fontId="4" fillId="0" borderId="0" xfId="0" applyNumberFormat="1" applyFont="1"/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165" fontId="4" fillId="0" borderId="1" xfId="2" applyNumberFormat="1" applyFont="1" applyBorder="1" applyAlignment="1">
      <alignment horizontal="center" vertical="center"/>
    </xf>
    <xf numFmtId="9" fontId="4" fillId="0" borderId="1" xfId="3" applyFont="1" applyBorder="1" applyAlignment="1">
      <alignment horizontal="center" vertical="center"/>
    </xf>
    <xf numFmtId="0" fontId="3" fillId="4" borderId="13" xfId="0" applyFont="1" applyFill="1" applyBorder="1" applyAlignment="1">
      <alignment horizontal="left" vertical="center" wrapText="1"/>
    </xf>
    <xf numFmtId="0" fontId="3" fillId="4" borderId="15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8" fillId="3" borderId="2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742951</xdr:colOff>
      <xdr:row>35</xdr:row>
      <xdr:rowOff>116877</xdr:rowOff>
    </xdr:from>
    <xdr:to>
      <xdr:col>6</xdr:col>
      <xdr:colOff>476251</xdr:colOff>
      <xdr:row>37</xdr:row>
      <xdr:rowOff>200025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8726" y="15033027"/>
          <a:ext cx="1409700" cy="502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1"/>
  <sheetViews>
    <sheetView tabSelected="1" workbookViewId="0">
      <selection activeCell="D4" sqref="D4:F4"/>
    </sheetView>
  </sheetViews>
  <sheetFormatPr baseColWidth="10" defaultRowHeight="16.5" x14ac:dyDescent="0.3"/>
  <cols>
    <col min="1" max="1" width="11" style="1"/>
    <col min="2" max="2" width="15.75" style="1" bestFit="1" customWidth="1"/>
    <col min="3" max="3" width="12.5" style="1" bestFit="1" customWidth="1"/>
    <col min="4" max="4" width="17.125" style="1" bestFit="1" customWidth="1"/>
    <col min="5" max="7" width="11" style="1"/>
    <col min="8" max="9" width="16.5" style="1" bestFit="1" customWidth="1"/>
    <col min="10" max="10" width="17.125" style="1" bestFit="1" customWidth="1"/>
    <col min="11" max="11" width="11" style="1"/>
    <col min="12" max="12" width="12" style="1" bestFit="1" customWidth="1"/>
    <col min="13" max="16384" width="11" style="1"/>
  </cols>
  <sheetData>
    <row r="1" spans="2:12" x14ac:dyDescent="0.3">
      <c r="B1" s="30" t="s">
        <v>9</v>
      </c>
      <c r="C1" s="30"/>
      <c r="D1" s="30"/>
      <c r="E1" s="30"/>
      <c r="F1" s="30"/>
      <c r="G1" s="30"/>
      <c r="H1" s="30"/>
      <c r="I1" s="30"/>
      <c r="J1" s="30"/>
      <c r="K1" s="4"/>
    </row>
    <row r="2" spans="2:12" ht="17.25" thickBot="1" x14ac:dyDescent="0.35"/>
    <row r="3" spans="2:12" s="7" customFormat="1" ht="45.75" customHeight="1" x14ac:dyDescent="0.3">
      <c r="B3" s="2" t="s">
        <v>5</v>
      </c>
      <c r="C3" s="6" t="s">
        <v>20</v>
      </c>
      <c r="D3" s="3" t="s">
        <v>6</v>
      </c>
      <c r="E3" s="27" t="s">
        <v>21</v>
      </c>
      <c r="F3" s="28"/>
      <c r="G3" s="28"/>
      <c r="H3" s="28"/>
      <c r="I3" s="28"/>
      <c r="J3" s="29"/>
    </row>
    <row r="4" spans="2:12" s="7" customFormat="1" ht="55.5" customHeight="1" thickBot="1" x14ac:dyDescent="0.35">
      <c r="B4" s="31" t="s">
        <v>7</v>
      </c>
      <c r="C4" s="32"/>
      <c r="D4" s="33" t="s">
        <v>22</v>
      </c>
      <c r="E4" s="33"/>
      <c r="F4" s="33"/>
      <c r="G4" s="24" t="s">
        <v>8</v>
      </c>
      <c r="H4" s="25"/>
      <c r="I4" s="26"/>
      <c r="J4" s="12" t="s">
        <v>23</v>
      </c>
    </row>
    <row r="5" spans="2:12" s="7" customFormat="1" ht="14.25" x14ac:dyDescent="0.3"/>
    <row r="6" spans="2:12" s="7" customFormat="1" ht="14.25" x14ac:dyDescent="0.3">
      <c r="B6" s="37" t="s">
        <v>10</v>
      </c>
      <c r="C6" s="38"/>
      <c r="D6" s="38"/>
      <c r="E6" s="38"/>
      <c r="F6" s="38"/>
      <c r="G6" s="38"/>
      <c r="H6" s="38"/>
      <c r="I6" s="38"/>
      <c r="J6" s="39"/>
    </row>
    <row r="7" spans="2:12" s="7" customFormat="1" ht="14.25" x14ac:dyDescent="0.3">
      <c r="B7" s="37" t="s">
        <v>12</v>
      </c>
      <c r="C7" s="38"/>
      <c r="D7" s="38"/>
      <c r="E7" s="38"/>
      <c r="F7" s="38"/>
      <c r="G7" s="38"/>
      <c r="H7" s="38"/>
      <c r="I7" s="38"/>
      <c r="J7" s="39"/>
    </row>
    <row r="8" spans="2:12" s="7" customFormat="1" ht="14.25" x14ac:dyDescent="0.3">
      <c r="B8" s="40" t="s">
        <v>11</v>
      </c>
      <c r="C8" s="41"/>
      <c r="D8" s="41"/>
      <c r="E8" s="41"/>
      <c r="F8" s="41"/>
      <c r="G8" s="41"/>
      <c r="H8" s="41"/>
      <c r="I8" s="41"/>
      <c r="J8" s="42"/>
    </row>
    <row r="9" spans="2:12" s="7" customFormat="1" ht="14.25" x14ac:dyDescent="0.3">
      <c r="B9" s="34" t="s">
        <v>0</v>
      </c>
      <c r="C9" s="35"/>
      <c r="D9" s="35"/>
      <c r="E9" s="35"/>
      <c r="F9" s="35"/>
      <c r="G9" s="36"/>
      <c r="H9" s="8" t="s">
        <v>1</v>
      </c>
      <c r="I9" s="9" t="s">
        <v>2</v>
      </c>
      <c r="J9" s="9" t="s">
        <v>3</v>
      </c>
    </row>
    <row r="10" spans="2:12" s="7" customFormat="1" ht="14.25" x14ac:dyDescent="0.3">
      <c r="B10" s="14" t="s">
        <v>24</v>
      </c>
      <c r="C10" s="15"/>
      <c r="D10" s="15"/>
      <c r="E10" s="15"/>
      <c r="F10" s="15"/>
      <c r="G10" s="16"/>
      <c r="H10" s="5">
        <v>4227088338</v>
      </c>
      <c r="I10" s="5">
        <v>4160048049</v>
      </c>
      <c r="J10" s="5">
        <f>H10-I10</f>
        <v>67040289</v>
      </c>
    </row>
    <row r="11" spans="2:12" s="7" customFormat="1" ht="14.25" x14ac:dyDescent="0.3">
      <c r="B11" s="14" t="s">
        <v>25</v>
      </c>
      <c r="C11" s="15"/>
      <c r="D11" s="15"/>
      <c r="E11" s="15"/>
      <c r="F11" s="15"/>
      <c r="G11" s="16"/>
      <c r="H11" s="5">
        <v>1702973975</v>
      </c>
      <c r="I11" s="5">
        <v>1702973975</v>
      </c>
      <c r="J11" s="5">
        <v>0</v>
      </c>
    </row>
    <row r="12" spans="2:12" s="7" customFormat="1" ht="14.25" customHeight="1" x14ac:dyDescent="0.3">
      <c r="B12" s="14" t="s">
        <v>26</v>
      </c>
      <c r="C12" s="15">
        <v>159729683</v>
      </c>
      <c r="D12" s="15">
        <v>159729683</v>
      </c>
      <c r="E12" s="15" t="s">
        <v>26</v>
      </c>
      <c r="F12" s="15">
        <v>159729683</v>
      </c>
      <c r="G12" s="16">
        <v>159729683</v>
      </c>
      <c r="H12" s="5">
        <v>159729683</v>
      </c>
      <c r="I12" s="5">
        <v>159729683</v>
      </c>
      <c r="J12" s="5">
        <v>0</v>
      </c>
    </row>
    <row r="13" spans="2:12" s="7" customFormat="1" ht="14.25" x14ac:dyDescent="0.3">
      <c r="B13" s="14" t="s">
        <v>27</v>
      </c>
      <c r="C13" s="15" t="s">
        <v>27</v>
      </c>
      <c r="D13" s="15" t="s">
        <v>27</v>
      </c>
      <c r="E13" s="15" t="s">
        <v>27</v>
      </c>
      <c r="F13" s="15" t="s">
        <v>27</v>
      </c>
      <c r="G13" s="16" t="s">
        <v>27</v>
      </c>
      <c r="H13" s="5">
        <v>195443991</v>
      </c>
      <c r="I13" s="5">
        <v>262484280</v>
      </c>
      <c r="J13" s="5">
        <f>H13-I13</f>
        <v>-67040289</v>
      </c>
    </row>
    <row r="14" spans="2:12" s="7" customFormat="1" ht="14.25" x14ac:dyDescent="0.3">
      <c r="B14" s="14" t="s">
        <v>28</v>
      </c>
      <c r="C14" s="15" t="s">
        <v>28</v>
      </c>
      <c r="D14" s="15" t="s">
        <v>28</v>
      </c>
      <c r="E14" s="15" t="s">
        <v>28</v>
      </c>
      <c r="F14" s="15" t="s">
        <v>28</v>
      </c>
      <c r="G14" s="16" t="s">
        <v>28</v>
      </c>
      <c r="H14" s="5">
        <v>123315542</v>
      </c>
      <c r="I14" s="5">
        <v>123315542</v>
      </c>
      <c r="J14" s="5">
        <v>0</v>
      </c>
    </row>
    <row r="15" spans="2:12" s="7" customFormat="1" ht="14.25" x14ac:dyDescent="0.3">
      <c r="B15" s="14" t="s">
        <v>29</v>
      </c>
      <c r="C15" s="15" t="s">
        <v>29</v>
      </c>
      <c r="D15" s="15" t="s">
        <v>29</v>
      </c>
      <c r="E15" s="15" t="s">
        <v>29</v>
      </c>
      <c r="F15" s="15" t="s">
        <v>29</v>
      </c>
      <c r="G15" s="16" t="s">
        <v>29</v>
      </c>
      <c r="H15" s="5">
        <v>29811880</v>
      </c>
      <c r="I15" s="5">
        <v>29811880</v>
      </c>
      <c r="J15" s="5">
        <v>0</v>
      </c>
      <c r="L15" s="13"/>
    </row>
    <row r="16" spans="2:12" s="7" customFormat="1" ht="14.25" x14ac:dyDescent="0.3">
      <c r="B16" s="14" t="s">
        <v>30</v>
      </c>
      <c r="C16" s="15" t="s">
        <v>30</v>
      </c>
      <c r="D16" s="15" t="s">
        <v>30</v>
      </c>
      <c r="E16" s="15" t="s">
        <v>30</v>
      </c>
      <c r="F16" s="15" t="s">
        <v>30</v>
      </c>
      <c r="G16" s="16" t="s">
        <v>30</v>
      </c>
      <c r="H16" s="5">
        <v>399683540</v>
      </c>
      <c r="I16" s="5">
        <v>399683540</v>
      </c>
      <c r="J16" s="5">
        <v>0</v>
      </c>
    </row>
    <row r="17" spans="1:10" s="7" customFormat="1" ht="14.25" x14ac:dyDescent="0.3">
      <c r="B17" s="14" t="s">
        <v>31</v>
      </c>
      <c r="C17" s="15" t="s">
        <v>31</v>
      </c>
      <c r="D17" s="15" t="s">
        <v>31</v>
      </c>
      <c r="E17" s="15" t="s">
        <v>31</v>
      </c>
      <c r="F17" s="15" t="s">
        <v>31</v>
      </c>
      <c r="G17" s="16" t="s">
        <v>31</v>
      </c>
      <c r="H17" s="5">
        <v>7000000</v>
      </c>
      <c r="I17" s="5">
        <v>7000000</v>
      </c>
      <c r="J17" s="5">
        <v>0</v>
      </c>
    </row>
    <row r="18" spans="1:10" s="7" customFormat="1" ht="14.25" x14ac:dyDescent="0.3">
      <c r="A18" s="10"/>
      <c r="B18" s="14" t="s">
        <v>32</v>
      </c>
      <c r="C18" s="15" t="s">
        <v>32</v>
      </c>
      <c r="D18" s="15" t="s">
        <v>32</v>
      </c>
      <c r="E18" s="15" t="s">
        <v>32</v>
      </c>
      <c r="F18" s="15" t="s">
        <v>32</v>
      </c>
      <c r="G18" s="16" t="s">
        <v>32</v>
      </c>
      <c r="H18" s="5">
        <v>51624850</v>
      </c>
      <c r="I18" s="5">
        <v>51624850</v>
      </c>
      <c r="J18" s="5">
        <v>0</v>
      </c>
    </row>
    <row r="19" spans="1:10" s="7" customFormat="1" ht="14.25" x14ac:dyDescent="0.3">
      <c r="B19" s="14" t="s">
        <v>33</v>
      </c>
      <c r="C19" s="15" t="s">
        <v>33</v>
      </c>
      <c r="D19" s="15" t="s">
        <v>33</v>
      </c>
      <c r="E19" s="15" t="s">
        <v>33</v>
      </c>
      <c r="F19" s="15" t="s">
        <v>33</v>
      </c>
      <c r="G19" s="16" t="s">
        <v>33</v>
      </c>
      <c r="H19" s="5">
        <v>13732600</v>
      </c>
      <c r="I19" s="5">
        <v>13732600</v>
      </c>
      <c r="J19" s="5">
        <v>0</v>
      </c>
    </row>
    <row r="20" spans="1:10" s="7" customFormat="1" ht="14.25" x14ac:dyDescent="0.3">
      <c r="B20" s="14" t="s">
        <v>34</v>
      </c>
      <c r="C20" s="15" t="s">
        <v>34</v>
      </c>
      <c r="D20" s="15" t="s">
        <v>34</v>
      </c>
      <c r="E20" s="15" t="s">
        <v>34</v>
      </c>
      <c r="F20" s="15" t="s">
        <v>34</v>
      </c>
      <c r="G20" s="16" t="s">
        <v>34</v>
      </c>
      <c r="H20" s="5">
        <v>48659100</v>
      </c>
      <c r="I20" s="5">
        <v>48659100</v>
      </c>
      <c r="J20" s="5">
        <v>0</v>
      </c>
    </row>
    <row r="21" spans="1:10" s="7" customFormat="1" ht="14.25" x14ac:dyDescent="0.3">
      <c r="B21" s="14" t="s">
        <v>35</v>
      </c>
      <c r="C21" s="15" t="s">
        <v>35</v>
      </c>
      <c r="D21" s="15" t="s">
        <v>35</v>
      </c>
      <c r="E21" s="15" t="s">
        <v>35</v>
      </c>
      <c r="F21" s="15" t="s">
        <v>35</v>
      </c>
      <c r="G21" s="16" t="s">
        <v>35</v>
      </c>
      <c r="H21" s="5">
        <v>15446200</v>
      </c>
      <c r="I21" s="5">
        <v>15446200</v>
      </c>
      <c r="J21" s="5">
        <v>0</v>
      </c>
    </row>
    <row r="22" spans="1:10" s="7" customFormat="1" ht="14.25" x14ac:dyDescent="0.3">
      <c r="B22" s="14" t="s">
        <v>36</v>
      </c>
      <c r="C22" s="15" t="s">
        <v>36</v>
      </c>
      <c r="D22" s="15" t="s">
        <v>36</v>
      </c>
      <c r="E22" s="15" t="s">
        <v>36</v>
      </c>
      <c r="F22" s="15" t="s">
        <v>36</v>
      </c>
      <c r="G22" s="16" t="s">
        <v>36</v>
      </c>
      <c r="H22" s="5">
        <v>216580000</v>
      </c>
      <c r="I22" s="5">
        <v>216580000</v>
      </c>
      <c r="J22" s="5">
        <v>0</v>
      </c>
    </row>
    <row r="23" spans="1:10" s="7" customFormat="1" ht="14.25" x14ac:dyDescent="0.3">
      <c r="B23" s="14" t="s">
        <v>37</v>
      </c>
      <c r="C23" s="15" t="s">
        <v>37</v>
      </c>
      <c r="D23" s="15" t="s">
        <v>37</v>
      </c>
      <c r="E23" s="15" t="s">
        <v>37</v>
      </c>
      <c r="F23" s="15" t="s">
        <v>37</v>
      </c>
      <c r="G23" s="16" t="s">
        <v>37</v>
      </c>
      <c r="H23" s="5">
        <v>26180000</v>
      </c>
      <c r="I23" s="5">
        <v>26180000</v>
      </c>
      <c r="J23" s="5">
        <v>0</v>
      </c>
    </row>
    <row r="24" spans="1:10" s="7" customFormat="1" ht="14.25" x14ac:dyDescent="0.3">
      <c r="B24" s="14" t="s">
        <v>38</v>
      </c>
      <c r="C24" s="15" t="s">
        <v>38</v>
      </c>
      <c r="D24" s="15" t="s">
        <v>38</v>
      </c>
      <c r="E24" s="15" t="s">
        <v>38</v>
      </c>
      <c r="F24" s="15" t="s">
        <v>38</v>
      </c>
      <c r="G24" s="16" t="s">
        <v>38</v>
      </c>
      <c r="H24" s="5">
        <v>65926000</v>
      </c>
      <c r="I24" s="5">
        <v>65926000</v>
      </c>
      <c r="J24" s="5">
        <v>0</v>
      </c>
    </row>
    <row r="25" spans="1:10" s="7" customFormat="1" ht="14.25" x14ac:dyDescent="0.3">
      <c r="B25" s="14" t="s">
        <v>39</v>
      </c>
      <c r="C25" s="15" t="s">
        <v>39</v>
      </c>
      <c r="D25" s="15" t="s">
        <v>39</v>
      </c>
      <c r="E25" s="15" t="s">
        <v>39</v>
      </c>
      <c r="F25" s="15" t="s">
        <v>39</v>
      </c>
      <c r="G25" s="16" t="s">
        <v>39</v>
      </c>
      <c r="H25" s="5">
        <v>20825000</v>
      </c>
      <c r="I25" s="5">
        <v>20825000</v>
      </c>
      <c r="J25" s="5">
        <v>0</v>
      </c>
    </row>
    <row r="26" spans="1:10" s="7" customFormat="1" ht="14.25" x14ac:dyDescent="0.3">
      <c r="B26" s="14" t="s">
        <v>40</v>
      </c>
      <c r="C26" s="15" t="s">
        <v>40</v>
      </c>
      <c r="D26" s="15" t="s">
        <v>40</v>
      </c>
      <c r="E26" s="15" t="s">
        <v>40</v>
      </c>
      <c r="F26" s="15" t="s">
        <v>40</v>
      </c>
      <c r="G26" s="16" t="s">
        <v>40</v>
      </c>
      <c r="H26" s="5">
        <v>28602840</v>
      </c>
      <c r="I26" s="5">
        <v>28602840</v>
      </c>
      <c r="J26" s="5">
        <v>0</v>
      </c>
    </row>
    <row r="27" spans="1:10" s="7" customFormat="1" ht="14.25" x14ac:dyDescent="0.3">
      <c r="B27" s="14" t="s">
        <v>41</v>
      </c>
      <c r="C27" s="15" t="s">
        <v>41</v>
      </c>
      <c r="D27" s="15" t="s">
        <v>41</v>
      </c>
      <c r="E27" s="15" t="s">
        <v>41</v>
      </c>
      <c r="F27" s="15" t="s">
        <v>41</v>
      </c>
      <c r="G27" s="16" t="s">
        <v>41</v>
      </c>
      <c r="H27" s="5">
        <v>56464900</v>
      </c>
      <c r="I27" s="5">
        <v>56464900</v>
      </c>
      <c r="J27" s="5">
        <v>0</v>
      </c>
    </row>
    <row r="28" spans="1:10" s="7" customFormat="1" ht="14.25" x14ac:dyDescent="0.3">
      <c r="B28" s="44" t="s">
        <v>4</v>
      </c>
      <c r="C28" s="45"/>
      <c r="D28" s="45"/>
      <c r="E28" s="45"/>
      <c r="F28" s="45"/>
      <c r="G28" s="46"/>
      <c r="H28" s="11">
        <f>SUM(H10:H27)</f>
        <v>7389088439</v>
      </c>
      <c r="I28" s="11">
        <f>SUM(I10:I27)</f>
        <v>7389088439</v>
      </c>
      <c r="J28" s="5">
        <f>SUM(J10:J27)</f>
        <v>0</v>
      </c>
    </row>
    <row r="29" spans="1:10" s="7" customFormat="1" ht="14.25" x14ac:dyDescent="0.3"/>
    <row r="30" spans="1:10" ht="16.5" customHeight="1" x14ac:dyDescent="0.3">
      <c r="B30" s="17" t="s">
        <v>14</v>
      </c>
      <c r="C30" s="17"/>
      <c r="D30" s="17"/>
      <c r="E30" s="17"/>
      <c r="F30" s="17"/>
      <c r="G30" s="17"/>
      <c r="H30" s="17"/>
      <c r="I30" s="17"/>
      <c r="J30" s="17"/>
    </row>
    <row r="31" spans="1:10" ht="30.75" customHeight="1" x14ac:dyDescent="0.3">
      <c r="B31" s="18" t="s">
        <v>15</v>
      </c>
      <c r="C31" s="20" t="s">
        <v>16</v>
      </c>
      <c r="D31" s="20"/>
      <c r="E31" s="20" t="s">
        <v>17</v>
      </c>
      <c r="F31" s="20"/>
      <c r="G31" s="20" t="s">
        <v>18</v>
      </c>
      <c r="H31" s="20"/>
      <c r="I31" s="20" t="s">
        <v>19</v>
      </c>
      <c r="J31" s="20"/>
    </row>
    <row r="32" spans="1:10" x14ac:dyDescent="0.3">
      <c r="B32" s="19"/>
      <c r="C32" s="21">
        <v>7389088439</v>
      </c>
      <c r="D32" s="21"/>
      <c r="E32" s="21">
        <v>7389088439</v>
      </c>
      <c r="F32" s="21"/>
      <c r="G32" s="22">
        <f>E32-C32</f>
        <v>0</v>
      </c>
      <c r="H32" s="22"/>
      <c r="I32" s="23">
        <f>IFERROR((E32/C32)-1,0)</f>
        <v>0</v>
      </c>
      <c r="J32" s="23"/>
    </row>
    <row r="39" spans="2:10" x14ac:dyDescent="0.3">
      <c r="B39" s="30" t="s">
        <v>42</v>
      </c>
      <c r="C39" s="30"/>
      <c r="D39" s="30"/>
      <c r="E39" s="30"/>
      <c r="F39" s="30"/>
      <c r="G39" s="30"/>
      <c r="H39" s="30"/>
      <c r="I39" s="30"/>
      <c r="J39" s="30"/>
    </row>
    <row r="40" spans="2:10" x14ac:dyDescent="0.3">
      <c r="B40" s="43" t="s">
        <v>43</v>
      </c>
      <c r="C40" s="43"/>
      <c r="D40" s="43"/>
      <c r="E40" s="43"/>
      <c r="F40" s="43"/>
      <c r="G40" s="43"/>
      <c r="H40" s="43"/>
      <c r="I40" s="43"/>
      <c r="J40" s="43"/>
    </row>
    <row r="41" spans="2:10" x14ac:dyDescent="0.3">
      <c r="B41" s="43" t="s">
        <v>13</v>
      </c>
      <c r="C41" s="43"/>
      <c r="D41" s="43"/>
      <c r="E41" s="43"/>
      <c r="F41" s="43"/>
      <c r="G41" s="43"/>
      <c r="H41" s="43"/>
      <c r="I41" s="43"/>
      <c r="J41" s="43"/>
    </row>
  </sheetData>
  <mergeCells count="41">
    <mergeCell ref="B40:J40"/>
    <mergeCell ref="B41:J41"/>
    <mergeCell ref="B17:G17"/>
    <mergeCell ref="B18:G18"/>
    <mergeCell ref="B19:G19"/>
    <mergeCell ref="B27:G27"/>
    <mergeCell ref="B28:G28"/>
    <mergeCell ref="B9:G9"/>
    <mergeCell ref="B10:G10"/>
    <mergeCell ref="B6:J6"/>
    <mergeCell ref="B7:J7"/>
    <mergeCell ref="B39:J39"/>
    <mergeCell ref="B8:J8"/>
    <mergeCell ref="B11:G11"/>
    <mergeCell ref="B13:G13"/>
    <mergeCell ref="B14:G14"/>
    <mergeCell ref="B15:G15"/>
    <mergeCell ref="B16:G16"/>
    <mergeCell ref="G4:I4"/>
    <mergeCell ref="E3:J3"/>
    <mergeCell ref="B1:J1"/>
    <mergeCell ref="B4:C4"/>
    <mergeCell ref="D4:F4"/>
    <mergeCell ref="B30:J30"/>
    <mergeCell ref="B31:B32"/>
    <mergeCell ref="C31:D31"/>
    <mergeCell ref="E31:F31"/>
    <mergeCell ref="G31:H31"/>
    <mergeCell ref="I31:J31"/>
    <mergeCell ref="C32:D32"/>
    <mergeCell ref="E32:F32"/>
    <mergeCell ref="G32:H32"/>
    <mergeCell ref="I32:J32"/>
    <mergeCell ref="B24:G24"/>
    <mergeCell ref="B25:G25"/>
    <mergeCell ref="B26:G26"/>
    <mergeCell ref="B12:G12"/>
    <mergeCell ref="B20:G20"/>
    <mergeCell ref="B21:G21"/>
    <mergeCell ref="B22:G22"/>
    <mergeCell ref="B23:G23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Duque G</dc:creator>
  <cp:lastModifiedBy>DANIELA</cp:lastModifiedBy>
  <dcterms:created xsi:type="dcterms:W3CDTF">2021-12-16T14:56:56Z</dcterms:created>
  <dcterms:modified xsi:type="dcterms:W3CDTF">2022-06-08T20:36:55Z</dcterms:modified>
</cp:coreProperties>
</file>