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zarliz/Desktop/"/>
    </mc:Choice>
  </mc:AlternateContent>
  <xr:revisionPtr revIDLastSave="5" documentId="8_{EC2DE1E4-18F4-A547-99EA-5514A8011C92}" xr6:coauthVersionLast="47" xr6:coauthVersionMax="47" xr10:uidLastSave="{CCC32060-3D66-4163-81B3-D7AEC0430E43}"/>
  <bookViews>
    <workbookView xWindow="0" yWindow="460" windowWidth="25600" windowHeight="14420" xr2:uid="{00000000-000D-0000-FFFF-FFFF00000000}"/>
  </bookViews>
  <sheets>
    <sheet name="PUERTO TRIUNFO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4" l="1"/>
  <c r="C15" i="4" s="1"/>
  <c r="I15" i="4"/>
  <c r="D15" i="4"/>
  <c r="R15" i="4"/>
  <c r="Q15" i="4"/>
  <c r="P15" i="4"/>
  <c r="O15" i="4"/>
  <c r="N15" i="4"/>
  <c r="M15" i="4"/>
  <c r="L15" i="4"/>
  <c r="K15" i="4"/>
  <c r="J15" i="4"/>
  <c r="D13" i="4"/>
  <c r="E13" i="4" s="1"/>
  <c r="F13" i="4" s="1"/>
  <c r="G13" i="4" s="1"/>
  <c r="H13" i="4" s="1"/>
  <c r="I13" i="4" s="1"/>
  <c r="J13" i="4" s="1"/>
  <c r="K13" i="4" s="1"/>
  <c r="L13" i="4" s="1"/>
  <c r="M13" i="4" s="1"/>
  <c r="N13" i="4" s="1"/>
  <c r="O13" i="4" s="1"/>
  <c r="P13" i="4" s="1"/>
  <c r="Q13" i="4" s="1"/>
  <c r="E14" i="4" l="1"/>
  <c r="E15" i="4" l="1"/>
  <c r="F14" i="4"/>
  <c r="F15" i="4" l="1"/>
  <c r="G14" i="4"/>
  <c r="G15" i="4" l="1"/>
  <c r="H14" i="4"/>
  <c r="H15" i="4" l="1"/>
  <c r="S14" i="4"/>
  <c r="S15" i="4" l="1"/>
</calcChain>
</file>

<file path=xl/sharedStrings.xml><?xml version="1.0" encoding="utf-8"?>
<sst xmlns="http://schemas.openxmlformats.org/spreadsheetml/2006/main" count="21" uniqueCount="21">
  <si>
    <t>ANEXO 02  
Formato  “PROGRAMACIÓN DE GIROS Y GASTO”</t>
  </si>
  <si>
    <t>Información general del proyecto</t>
  </si>
  <si>
    <t>Codigo BPIN</t>
  </si>
  <si>
    <t>Nombre del proyecto</t>
  </si>
  <si>
    <t>MEJORAMIENTO Y CONSTRUCCIÓN DE OBRAS COMPLEMENTARIAS SOBRE EL CORREDOR VIAL AUTOPISTA-PUERTO TRIUNFO CÓDIGO (62AN21), SUBREGIÓN MAGDALENA MEDIO DEL DEPARTAMENTO DE ANTIOQUIA</t>
  </si>
  <si>
    <t>Nombre de ejecutor</t>
  </si>
  <si>
    <t>Departamento de Antioquia</t>
  </si>
  <si>
    <t>NIT</t>
  </si>
  <si>
    <t>Valor total a programar</t>
  </si>
  <si>
    <t>Tiempo de ejecución Financiera</t>
  </si>
  <si>
    <t>7 meses</t>
  </si>
  <si>
    <t>“Programación de Giros y Gasto del Proyecto”</t>
  </si>
  <si>
    <t xml:space="preserve">FUENTE </t>
  </si>
  <si>
    <t>Meses Posteriores</t>
  </si>
  <si>
    <t>Total Giro</t>
  </si>
  <si>
    <t>Asignaciones directas</t>
  </si>
  <si>
    <t>Total</t>
  </si>
  <si>
    <t xml:space="preserve">SANTIAGO SIERRA LATORRE
Secretario de Infraestructura Física
</t>
  </si>
  <si>
    <t>Aprobó: GLORIA AMPARO ALZATE AGUDELO
Subdirector de Planeación
Secretaría de Infraestructura Física</t>
  </si>
  <si>
    <t>Revisó: SERGIO ALBERTO CUERVO MONTOYA
Director  Estructuración de Proyectos
Secretaría de Infraestructra Física</t>
  </si>
  <si>
    <t xml:space="preserve">Proyectó: ZAHR LISBETH ACOSTA RODRÍGUEZ
Contratista
Secretaría de Infraestructura Física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</si>
</sst>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;[Red]\-&quot;$&quot;#,##0.00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&quot;$&quot;\ #,##0.00;[Red]\-&quot;$&quot;\ #,##0.00"/>
    <numFmt numFmtId="169" formatCode="_-&quot;$&quot;\ * #,##0.00_-;\-&quot;$&quot;\ * #,##0.00_-;_-&quot;$&quot;\ * &quot;-&quot;??_-;_-@_-"/>
    <numFmt numFmtId="170" formatCode="&quot;$&quot;\ #,##0.0;[Red]\-&quot;$&quot;\ #,##0.0"/>
    <numFmt numFmtId="171" formatCode="#,##0.00&quot; &quot;;#,##0.00&quot; &quot;;&quot;-&quot;#&quot; &quot;;&quot; &quot;@&quot; &quot;"/>
    <numFmt numFmtId="172" formatCode="#,##0&quot; &quot;;#,##0&quot; &quot;;&quot;-&quot;#&quot; &quot;;&quot; &quot;@&quot; &quot;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>
      <alignment vertical="top"/>
    </xf>
    <xf numFmtId="171" fontId="17" fillId="0" borderId="0" applyFont="0" applyBorder="0" applyProtection="0"/>
    <xf numFmtId="165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166" fontId="6" fillId="0" borderId="0" xfId="0" applyNumberFormat="1" applyFont="1"/>
    <xf numFmtId="17" fontId="8" fillId="2" borderId="4" xfId="0" applyNumberFormat="1" applyFont="1" applyFill="1" applyBorder="1" applyAlignment="1">
      <alignment horizontal="center" vertical="center" wrapText="1"/>
    </xf>
    <xf numFmtId="17" fontId="12" fillId="2" borderId="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168" fontId="11" fillId="0" borderId="8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horizontal="justify" vertical="center" wrapText="1"/>
    </xf>
    <xf numFmtId="170" fontId="2" fillId="0" borderId="1" xfId="0" applyNumberFormat="1" applyFont="1" applyBorder="1" applyAlignment="1">
      <alignment horizontal="center" vertical="center" wrapText="1"/>
    </xf>
    <xf numFmtId="170" fontId="11" fillId="0" borderId="10" xfId="0" applyNumberFormat="1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168" fontId="11" fillId="0" borderId="10" xfId="0" applyNumberFormat="1" applyFont="1" applyBorder="1" applyAlignment="1">
      <alignment horizontal="center" vertical="center" wrapText="1"/>
    </xf>
    <xf numFmtId="168" fontId="11" fillId="0" borderId="11" xfId="0" applyNumberFormat="1" applyFont="1" applyBorder="1" applyAlignment="1">
      <alignment horizontal="center" vertical="center" wrapText="1"/>
    </xf>
    <xf numFmtId="169" fontId="6" fillId="0" borderId="0" xfId="0" applyNumberFormat="1" applyFont="1"/>
    <xf numFmtId="0" fontId="15" fillId="0" borderId="0" xfId="0" applyFont="1"/>
    <xf numFmtId="165" fontId="6" fillId="0" borderId="0" xfId="6" applyFont="1"/>
    <xf numFmtId="165" fontId="6" fillId="0" borderId="0" xfId="0" applyNumberFormat="1" applyFont="1"/>
    <xf numFmtId="164" fontId="6" fillId="0" borderId="0" xfId="0" applyNumberFormat="1" applyFont="1"/>
    <xf numFmtId="167" fontId="6" fillId="0" borderId="0" xfId="0" applyNumberFormat="1" applyFont="1"/>
    <xf numFmtId="3" fontId="9" fillId="0" borderId="1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1" fontId="9" fillId="0" borderId="2" xfId="0" applyNumberFormat="1" applyFont="1" applyBorder="1" applyAlignment="1">
      <alignment horizontal="right" vertical="center" wrapText="1"/>
    </xf>
    <xf numFmtId="1" fontId="9" fillId="0" borderId="3" xfId="0" applyNumberFormat="1" applyFont="1" applyBorder="1" applyAlignment="1">
      <alignment horizontal="right" vertical="center" wrapText="1"/>
    </xf>
    <xf numFmtId="1" fontId="9" fillId="0" borderId="1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164" fontId="6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8" fillId="3" borderId="0" xfId="0" applyFont="1" applyFill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72" fontId="16" fillId="3" borderId="1" xfId="5" applyNumberFormat="1" applyFont="1" applyFill="1" applyBorder="1" applyAlignment="1">
      <alignment horizontal="center" vertical="center" wrapText="1"/>
    </xf>
    <xf numFmtId="172" fontId="16" fillId="0" borderId="1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</cellXfs>
  <cellStyles count="7">
    <cellStyle name="Comma [0]" xfId="6" builtinId="6"/>
    <cellStyle name="Excel Built-in Comma" xfId="5" xr:uid="{0C688E10-1BB1-4C3B-83C3-4136A19A7BE9}"/>
    <cellStyle name="Normal" xfId="0" builtinId="0"/>
    <cellStyle name="Normal 11" xfId="1" xr:uid="{00000000-0005-0000-0000-000002000000}"/>
    <cellStyle name="Normal 2" xfId="2" xr:uid="{00000000-0005-0000-0000-000003000000}"/>
    <cellStyle name="Normal 2 7" xfId="3" xr:uid="{00000000-0005-0000-0000-000004000000}"/>
    <cellStyle name="Normal 4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AF1D8-A787-0046-A67D-ECFCB42E86A5}">
  <dimension ref="A2:T31"/>
  <sheetViews>
    <sheetView showGridLines="0" tabSelected="1" topLeftCell="A3" zoomScaleNormal="83" zoomScaleSheetLayoutView="70" zoomScalePageLayoutView="70" workbookViewId="0">
      <selection activeCell="C11" sqref="C11"/>
    </sheetView>
  </sheetViews>
  <sheetFormatPr defaultColWidth="10.85546875" defaultRowHeight="14.1"/>
  <cols>
    <col min="1" max="1" width="11.42578125" style="3" customWidth="1"/>
    <col min="2" max="2" width="32" style="3" customWidth="1"/>
    <col min="3" max="9" width="19.7109375" style="3" customWidth="1"/>
    <col min="10" max="17" width="19.7109375" style="3" hidden="1" customWidth="1"/>
    <col min="18" max="19" width="19.7109375" style="3" customWidth="1"/>
    <col min="20" max="16384" width="10.85546875" style="3"/>
  </cols>
  <sheetData>
    <row r="2" spans="2:20" ht="51" customHeight="1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2:20" ht="24" thickBot="1">
      <c r="B3" s="2"/>
      <c r="C3" s="2"/>
      <c r="D3" s="2"/>
      <c r="E3" s="2"/>
      <c r="F3" s="2"/>
      <c r="G3" s="2"/>
      <c r="N3" s="1"/>
      <c r="O3" s="1"/>
      <c r="P3" s="1"/>
      <c r="Q3" s="1"/>
      <c r="R3" s="1"/>
    </row>
    <row r="4" spans="2:20" ht="24" customHeight="1">
      <c r="B4" s="29" t="s">
        <v>1</v>
      </c>
      <c r="C4" s="30"/>
      <c r="D4" s="30"/>
      <c r="E4" s="30"/>
      <c r="F4" s="30"/>
      <c r="G4" s="31"/>
      <c r="N4" s="4"/>
      <c r="O4" s="4"/>
      <c r="P4" s="4"/>
      <c r="Q4" s="4"/>
      <c r="R4" s="4"/>
    </row>
    <row r="5" spans="2:20" ht="23.1">
      <c r="B5" s="13" t="s">
        <v>2</v>
      </c>
      <c r="C5" s="32"/>
      <c r="D5" s="33"/>
      <c r="E5" s="33"/>
      <c r="F5" s="33"/>
      <c r="G5" s="34"/>
      <c r="N5" s="4"/>
      <c r="O5" s="4"/>
      <c r="P5" s="4"/>
      <c r="Q5" s="4"/>
      <c r="R5" s="4"/>
    </row>
    <row r="6" spans="2:20" ht="89.25" customHeight="1">
      <c r="B6" s="13" t="s">
        <v>3</v>
      </c>
      <c r="C6" s="35" t="s">
        <v>4</v>
      </c>
      <c r="D6" s="36"/>
      <c r="E6" s="36"/>
      <c r="F6" s="36"/>
      <c r="G6" s="37"/>
      <c r="L6" s="20"/>
      <c r="N6" s="4"/>
      <c r="O6" s="4"/>
      <c r="P6" s="4"/>
      <c r="Q6" s="4"/>
      <c r="R6" s="4"/>
    </row>
    <row r="7" spans="2:20" ht="33" customHeight="1">
      <c r="B7" s="13" t="s">
        <v>5</v>
      </c>
      <c r="C7" s="38" t="s">
        <v>6</v>
      </c>
      <c r="D7" s="39"/>
      <c r="E7" s="39"/>
      <c r="F7" s="39"/>
      <c r="G7" s="40"/>
      <c r="H7" s="22"/>
      <c r="N7" s="4"/>
      <c r="O7" s="4"/>
      <c r="P7" s="4"/>
      <c r="Q7" s="4"/>
      <c r="R7" s="4"/>
    </row>
    <row r="8" spans="2:20" ht="23.1">
      <c r="B8" s="13" t="s">
        <v>7</v>
      </c>
      <c r="C8" s="26">
        <v>890900286</v>
      </c>
      <c r="D8" s="26"/>
      <c r="E8" s="26"/>
      <c r="F8" s="26"/>
      <c r="G8" s="27"/>
      <c r="N8" s="4"/>
      <c r="O8" s="4"/>
      <c r="P8" s="4"/>
      <c r="Q8" s="4"/>
      <c r="R8" s="4"/>
    </row>
    <row r="9" spans="2:20" ht="36" customHeight="1">
      <c r="B9" s="13" t="s">
        <v>8</v>
      </c>
      <c r="C9" s="26">
        <v>7106115365</v>
      </c>
      <c r="D9" s="26"/>
      <c r="E9" s="26"/>
      <c r="F9" s="26"/>
      <c r="G9" s="27"/>
      <c r="H9" s="22"/>
      <c r="I9" s="22"/>
      <c r="J9" s="24"/>
      <c r="L9" s="22"/>
      <c r="N9" s="4"/>
      <c r="O9" s="4"/>
      <c r="P9" s="4"/>
      <c r="Q9" s="4"/>
      <c r="R9" s="25"/>
    </row>
    <row r="10" spans="2:20" ht="36.950000000000003" customHeight="1" thickBot="1">
      <c r="B10" s="14" t="s">
        <v>9</v>
      </c>
      <c r="C10" s="48" t="s">
        <v>10</v>
      </c>
      <c r="D10" s="48"/>
      <c r="E10" s="48"/>
      <c r="F10" s="48"/>
      <c r="G10" s="49"/>
      <c r="I10" s="23"/>
      <c r="K10" s="6"/>
      <c r="L10" s="22"/>
      <c r="M10" s="23"/>
      <c r="N10" s="41"/>
      <c r="O10" s="41"/>
      <c r="P10" s="41"/>
      <c r="Q10" s="41"/>
      <c r="R10" s="41"/>
    </row>
    <row r="11" spans="2:20" ht="23.1">
      <c r="B11" s="4"/>
      <c r="C11" s="5"/>
      <c r="D11" s="4"/>
      <c r="E11" s="4"/>
      <c r="F11" s="4"/>
      <c r="G11" s="4"/>
      <c r="I11" s="23"/>
      <c r="N11" s="4"/>
      <c r="O11" s="4"/>
      <c r="P11" s="4"/>
      <c r="Q11" s="4"/>
      <c r="R11" s="4"/>
    </row>
    <row r="12" spans="2:20" ht="69" customHeight="1" thickBot="1">
      <c r="B12" s="42" t="s">
        <v>11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2:20" ht="32.25" customHeight="1">
      <c r="B13" s="7" t="s">
        <v>12</v>
      </c>
      <c r="C13" s="8">
        <v>44774</v>
      </c>
      <c r="D13" s="8">
        <f>EOMONTH(C13,1)</f>
        <v>44834</v>
      </c>
      <c r="E13" s="8">
        <f t="shared" ref="C13:Q13" si="0">EOMONTH(D13,1)</f>
        <v>44865</v>
      </c>
      <c r="F13" s="8">
        <f t="shared" si="0"/>
        <v>44895</v>
      </c>
      <c r="G13" s="8">
        <f t="shared" si="0"/>
        <v>44926</v>
      </c>
      <c r="H13" s="8">
        <f t="shared" si="0"/>
        <v>44957</v>
      </c>
      <c r="I13" s="8">
        <f t="shared" si="0"/>
        <v>44985</v>
      </c>
      <c r="J13" s="8">
        <f t="shared" si="0"/>
        <v>45016</v>
      </c>
      <c r="K13" s="8">
        <f t="shared" si="0"/>
        <v>45046</v>
      </c>
      <c r="L13" s="8">
        <f t="shared" si="0"/>
        <v>45077</v>
      </c>
      <c r="M13" s="8">
        <f t="shared" si="0"/>
        <v>45107</v>
      </c>
      <c r="N13" s="8">
        <f t="shared" si="0"/>
        <v>45138</v>
      </c>
      <c r="O13" s="8">
        <f t="shared" si="0"/>
        <v>45169</v>
      </c>
      <c r="P13" s="8">
        <f t="shared" si="0"/>
        <v>45199</v>
      </c>
      <c r="Q13" s="8">
        <f t="shared" si="0"/>
        <v>45230</v>
      </c>
      <c r="R13" s="8" t="s">
        <v>13</v>
      </c>
      <c r="S13" s="9" t="s">
        <v>14</v>
      </c>
    </row>
    <row r="14" spans="2:20" ht="54.95" customHeight="1">
      <c r="B14" s="10" t="s">
        <v>15</v>
      </c>
      <c r="C14" s="15">
        <f>1065917305+855694725</f>
        <v>1921612030</v>
      </c>
      <c r="D14" s="15">
        <v>855694725</v>
      </c>
      <c r="E14" s="17">
        <f>D14</f>
        <v>855694725</v>
      </c>
      <c r="F14" s="17">
        <f>E14</f>
        <v>855694725</v>
      </c>
      <c r="G14" s="17">
        <f>F14</f>
        <v>855694725</v>
      </c>
      <c r="H14" s="17">
        <f>G14</f>
        <v>855694725</v>
      </c>
      <c r="I14" s="17">
        <v>906029710</v>
      </c>
      <c r="J14" s="17"/>
      <c r="K14" s="17"/>
      <c r="L14" s="17"/>
      <c r="M14" s="17"/>
      <c r="N14" s="17"/>
      <c r="O14" s="17"/>
      <c r="P14" s="17"/>
      <c r="Q14" s="17"/>
      <c r="R14" s="17">
        <v>0</v>
      </c>
      <c r="S14" s="11">
        <f>SUM(C14:R14)</f>
        <v>7106115365</v>
      </c>
      <c r="T14" s="24"/>
    </row>
    <row r="15" spans="2:20" ht="25.5" customHeight="1" thickBot="1">
      <c r="B15" s="12" t="s">
        <v>16</v>
      </c>
      <c r="C15" s="16">
        <f>C14</f>
        <v>1921612030</v>
      </c>
      <c r="D15" s="16">
        <f>D14</f>
        <v>855694725</v>
      </c>
      <c r="E15" s="18">
        <f>+E14</f>
        <v>855694725</v>
      </c>
      <c r="F15" s="18">
        <f t="shared" ref="F15:R15" si="1">F14</f>
        <v>855694725</v>
      </c>
      <c r="G15" s="18">
        <f t="shared" si="1"/>
        <v>855694725</v>
      </c>
      <c r="H15" s="18">
        <f t="shared" si="1"/>
        <v>855694725</v>
      </c>
      <c r="I15" s="18">
        <f t="shared" si="1"/>
        <v>906029710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  <c r="P15" s="18">
        <f t="shared" si="1"/>
        <v>0</v>
      </c>
      <c r="Q15" s="18">
        <f t="shared" si="1"/>
        <v>0</v>
      </c>
      <c r="R15" s="18">
        <f t="shared" si="1"/>
        <v>0</v>
      </c>
      <c r="S15" s="19">
        <f>SUM(S14:S14)</f>
        <v>7106115365</v>
      </c>
    </row>
    <row r="16" spans="2:20" ht="23.25" customHeight="1">
      <c r="R16" s="24"/>
      <c r="S16" s="24"/>
    </row>
    <row r="17" spans="1:19" ht="23.25" customHeight="1">
      <c r="A17" s="43" t="s">
        <v>17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</row>
    <row r="18" spans="1:19" ht="23.25" customHeight="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</row>
    <row r="19" spans="1:19" ht="57.75" customHeight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</row>
    <row r="20" spans="1:19" ht="18">
      <c r="B20" s="21"/>
      <c r="G20" s="21"/>
      <c r="H20" s="21"/>
    </row>
    <row r="23" spans="1:19" ht="18" customHeight="1">
      <c r="B23" s="44" t="s">
        <v>18</v>
      </c>
      <c r="C23" s="45"/>
      <c r="D23" s="45"/>
      <c r="E23" s="45"/>
    </row>
    <row r="24" spans="1:19" ht="18" customHeight="1">
      <c r="B24" s="44"/>
      <c r="C24" s="45"/>
      <c r="D24" s="45"/>
      <c r="E24" s="45"/>
    </row>
    <row r="25" spans="1:19" ht="18" customHeight="1">
      <c r="B25" s="44"/>
      <c r="C25" s="45"/>
      <c r="D25" s="45"/>
      <c r="E25" s="45"/>
    </row>
    <row r="26" spans="1:19" ht="18" customHeight="1">
      <c r="B26" s="46" t="s">
        <v>19</v>
      </c>
      <c r="C26" s="45"/>
      <c r="D26" s="45"/>
      <c r="E26" s="45"/>
    </row>
    <row r="27" spans="1:19" ht="18" customHeight="1">
      <c r="B27" s="46"/>
      <c r="C27" s="45"/>
      <c r="D27" s="45"/>
      <c r="E27" s="45"/>
    </row>
    <row r="28" spans="1:19" ht="18" customHeight="1">
      <c r="B28" s="46"/>
      <c r="C28" s="45"/>
      <c r="D28" s="45"/>
      <c r="E28" s="45"/>
    </row>
    <row r="29" spans="1:19" ht="18" customHeight="1">
      <c r="B29" s="47" t="s">
        <v>20</v>
      </c>
      <c r="C29" s="47"/>
      <c r="D29" s="47"/>
      <c r="E29" s="47"/>
    </row>
    <row r="30" spans="1:19" ht="18" customHeight="1">
      <c r="B30" s="47"/>
      <c r="C30" s="47"/>
      <c r="D30" s="47"/>
      <c r="E30" s="47"/>
    </row>
    <row r="31" spans="1:19" ht="18" customHeight="1">
      <c r="B31" s="47"/>
      <c r="C31" s="47"/>
      <c r="D31" s="47"/>
      <c r="E31" s="47"/>
    </row>
  </sheetData>
  <mergeCells count="17">
    <mergeCell ref="B26:B28"/>
    <mergeCell ref="C26:E28"/>
    <mergeCell ref="B29:B31"/>
    <mergeCell ref="C29:E31"/>
    <mergeCell ref="C9:G9"/>
    <mergeCell ref="C10:G10"/>
    <mergeCell ref="N10:R10"/>
    <mergeCell ref="B12:S12"/>
    <mergeCell ref="A17:S19"/>
    <mergeCell ref="B23:B25"/>
    <mergeCell ref="C23:E25"/>
    <mergeCell ref="C8:G8"/>
    <mergeCell ref="B2:S2"/>
    <mergeCell ref="B4:G4"/>
    <mergeCell ref="C5:G5"/>
    <mergeCell ref="C6:G6"/>
    <mergeCell ref="C7:G7"/>
  </mergeCells>
  <pageMargins left="3.9370078740157501E-2" right="0" top="0.94488188976377996" bottom="0.74803149606299202" header="0.31496062992126" footer="0.31496062992126"/>
  <pageSetup paperSize="14" scale="50" orientation="landscape" r:id="rId1"/>
  <headerFooter>
    <oddHeader>&amp;L&amp;G&amp;C&amp;"-,Negrita"&amp;16FORMATO DE PROGRAMACIÓN DE GIROS DEL PROYECTO&amp;R&amp;"-,Negrita"&amp;12Código: Mis.4.9Pro.01Fr.04
Versión: 1</oddHeader>
    <oddFooter>&amp;L&amp;G&amp;CHoja &amp;P de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ELVIS ROMAN BORDA FABIAN</dc:creator>
  <cp:keywords/>
  <dc:description/>
  <cp:lastModifiedBy>REGALIAS SERES</cp:lastModifiedBy>
  <cp:revision/>
  <dcterms:created xsi:type="dcterms:W3CDTF">2016-11-02T16:10:43Z</dcterms:created>
  <dcterms:modified xsi:type="dcterms:W3CDTF">2022-07-19T14:16:49Z</dcterms:modified>
  <cp:category/>
  <cp:contentStatus/>
</cp:coreProperties>
</file>