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Info Gobernación\Ciclo viabilidad y aprobacion Nuevo SGR\Ajustes\Regionales\2022003050040 - Ajuste N°2 Parques Suroeste\Documentos aprobación ajuste N°2 - 2022003050040\Anexos ajuste N°2 - 2022003050040\"/>
    </mc:Choice>
  </mc:AlternateContent>
  <xr:revisionPtr revIDLastSave="0" documentId="8_{D6C749F5-20E7-45A9-920B-1402348F0328}" xr6:coauthVersionLast="47" xr6:coauthVersionMax="47" xr10:uidLastSave="{00000000-0000-0000-0000-000000000000}"/>
  <bookViews>
    <workbookView xWindow="-98" yWindow="-98" windowWidth="21795" windowHeight="12975" xr2:uid="{CCA394B6-3FAA-484C-B926-7C666C98624A}"/>
  </bookViews>
  <sheets>
    <sheet name="A. ADC 2" sheetId="1" r:id="rId1"/>
  </sheets>
  <externalReferences>
    <externalReference r:id="rId2"/>
    <externalReference r:id="rId3"/>
    <externalReference r:id="rId4"/>
    <externalReference r:id="rId5"/>
    <externalReference r:id="rId6"/>
  </externalReferences>
  <definedNames>
    <definedName name="________r" hidden="1">{"TAB1",#N/A,TRUE,"GENERAL";"TAB2",#N/A,TRUE,"GENERAL";"TAB3",#N/A,TRUE,"GENERAL";"TAB4",#N/A,TRUE,"GENERAL";"TAB5",#N/A,TRUE,"GENERAL"}</definedName>
    <definedName name="________r4r" hidden="1">{"via1",#N/A,TRUE,"general";"via2",#N/A,TRUE,"general";"via3",#N/A,TRUE,"general"}</definedName>
    <definedName name="_______a1" hidden="1">{"TAB1",#N/A,TRUE,"GENERAL";"TAB2",#N/A,TRUE,"GENERAL";"TAB3",#N/A,TRUE,"GENERAL";"TAB4",#N/A,TRUE,"GENERAL";"TAB5",#N/A,TRUE,"GENERAL"}</definedName>
    <definedName name="_______a3" hidden="1">{"TAB1",#N/A,TRUE,"GENERAL";"TAB2",#N/A,TRUE,"GENERAL";"TAB3",#N/A,TRUE,"GENERAL";"TAB4",#N/A,TRUE,"GENERAL";"TAB5",#N/A,TRUE,"GENERAL"}</definedName>
    <definedName name="_______a4" hidden="1">{"via1",#N/A,TRUE,"general";"via2",#N/A,TRUE,"general";"via3",#N/A,TRUE,"general"}</definedName>
    <definedName name="_______a5" hidden="1">{"TAB1",#N/A,TRUE,"GENERAL";"TAB2",#N/A,TRUE,"GENERAL";"TAB3",#N/A,TRUE,"GENERAL";"TAB4",#N/A,TRUE,"GENERAL";"TAB5",#N/A,TRUE,"GENERAL"}</definedName>
    <definedName name="_______a6" hidden="1">{"TAB1",#N/A,TRUE,"GENERAL";"TAB2",#N/A,TRUE,"GENERAL";"TAB3",#N/A,TRUE,"GENERAL";"TAB4",#N/A,TRUE,"GENERAL";"TAB5",#N/A,TRUE,"GENERAL"}</definedName>
    <definedName name="_______b2" hidden="1">{"TAB1",#N/A,TRUE,"GENERAL";"TAB2",#N/A,TRUE,"GENERAL";"TAB3",#N/A,TRUE,"GENERAL";"TAB4",#N/A,TRUE,"GENERAL";"TAB5",#N/A,TRUE,"GENERAL"}</definedName>
    <definedName name="_______b3" hidden="1">{"TAB1",#N/A,TRUE,"GENERAL";"TAB2",#N/A,TRUE,"GENERAL";"TAB3",#N/A,TRUE,"GENERAL";"TAB4",#N/A,TRUE,"GENERAL";"TAB5",#N/A,TRUE,"GENERAL"}</definedName>
    <definedName name="_______b4" hidden="1">{"TAB1",#N/A,TRUE,"GENERAL";"TAB2",#N/A,TRUE,"GENERAL";"TAB3",#N/A,TRUE,"GENERAL";"TAB4",#N/A,TRUE,"GENERAL";"TAB5",#N/A,TRUE,"GENERAL"}</definedName>
    <definedName name="_______b5" hidden="1">{"TAB1",#N/A,TRUE,"GENERAL";"TAB2",#N/A,TRUE,"GENERAL";"TAB3",#N/A,TRUE,"GENERAL";"TAB4",#N/A,TRUE,"GENERAL";"TAB5",#N/A,TRUE,"GENERAL"}</definedName>
    <definedName name="_______b6" hidden="1">{"TAB1",#N/A,TRUE,"GENERAL";"TAB2",#N/A,TRUE,"GENERAL";"TAB3",#N/A,TRUE,"GENERAL";"TAB4",#N/A,TRUE,"GENERAL";"TAB5",#N/A,TRUE,"GENERAL"}</definedName>
    <definedName name="_______b7" hidden="1">{"via1",#N/A,TRUE,"general";"via2",#N/A,TRUE,"general";"via3",#N/A,TRUE,"general"}</definedName>
    <definedName name="_______b8" hidden="1">{"via1",#N/A,TRUE,"general";"via2",#N/A,TRUE,"general";"via3",#N/A,TRUE,"general"}</definedName>
    <definedName name="_______bb9" hidden="1">{"TAB1",#N/A,TRUE,"GENERAL";"TAB2",#N/A,TRUE,"GENERAL";"TAB3",#N/A,TRUE,"GENERAL";"TAB4",#N/A,TRUE,"GENERAL";"TAB5",#N/A,TRUE,"GENERAL"}</definedName>
    <definedName name="_______bgb5" hidden="1">{"TAB1",#N/A,TRUE,"GENERAL";"TAB2",#N/A,TRUE,"GENERAL";"TAB3",#N/A,TRUE,"GENERAL";"TAB4",#N/A,TRUE,"GENERAL";"TAB5",#N/A,TRUE,"GENERAL"}</definedName>
    <definedName name="_______g2" hidden="1">{"TAB1",#N/A,TRUE,"GENERAL";"TAB2",#N/A,TRUE,"GENERAL";"TAB3",#N/A,TRUE,"GENERAL";"TAB4",#N/A,TRUE,"GENERAL";"TAB5",#N/A,TRUE,"GENERAL"}</definedName>
    <definedName name="_______g3" hidden="1">{"via1",#N/A,TRUE,"general";"via2",#N/A,TRUE,"general";"via3",#N/A,TRUE,"general"}</definedName>
    <definedName name="_______g4" hidden="1">{"via1",#N/A,TRUE,"general";"via2",#N/A,TRUE,"general";"via3",#N/A,TRUE,"general"}</definedName>
    <definedName name="_______g5" hidden="1">{"via1",#N/A,TRUE,"general";"via2",#N/A,TRUE,"general";"via3",#N/A,TRUE,"general"}</definedName>
    <definedName name="_______g6" hidden="1">{"via1",#N/A,TRUE,"general";"via2",#N/A,TRUE,"general";"via3",#N/A,TRUE,"general"}</definedName>
    <definedName name="_______g7" hidden="1">{"TAB1",#N/A,TRUE,"GENERAL";"TAB2",#N/A,TRUE,"GENERAL";"TAB3",#N/A,TRUE,"GENERAL";"TAB4",#N/A,TRUE,"GENERAL";"TAB5",#N/A,TRUE,"GENERAL"}</definedName>
    <definedName name="_______GR1" hidden="1">{"TAB1",#N/A,TRUE,"GENERAL";"TAB2",#N/A,TRUE,"GENERAL";"TAB3",#N/A,TRUE,"GENERAL";"TAB4",#N/A,TRUE,"GENERAL";"TAB5",#N/A,TRUE,"GENERAL"}</definedName>
    <definedName name="_______gtr4" hidden="1">{"via1",#N/A,TRUE,"general";"via2",#N/A,TRUE,"general";"via3",#N/A,TRUE,"general"}</definedName>
    <definedName name="_______h2" hidden="1">{"via1",#N/A,TRUE,"general";"via2",#N/A,TRUE,"general";"via3",#N/A,TRUE,"general"}</definedName>
    <definedName name="_______h3" hidden="1">{"via1",#N/A,TRUE,"general";"via2",#N/A,TRUE,"general";"via3",#N/A,TRUE,"general"}</definedName>
    <definedName name="_______h4" hidden="1">{"TAB1",#N/A,TRUE,"GENERAL";"TAB2",#N/A,TRUE,"GENERAL";"TAB3",#N/A,TRUE,"GENERAL";"TAB4",#N/A,TRUE,"GENERAL";"TAB5",#N/A,TRUE,"GENERAL"}</definedName>
    <definedName name="_______h5" hidden="1">{"TAB1",#N/A,TRUE,"GENERAL";"TAB2",#N/A,TRUE,"GENERAL";"TAB3",#N/A,TRUE,"GENERAL";"TAB4",#N/A,TRUE,"GENERAL";"TAB5",#N/A,TRUE,"GENERAL"}</definedName>
    <definedName name="_______h6" hidden="1">{"via1",#N/A,TRUE,"general";"via2",#N/A,TRUE,"general";"via3",#N/A,TRUE,"general"}</definedName>
    <definedName name="_______h7" hidden="1">{"TAB1",#N/A,TRUE,"GENERAL";"TAB2",#N/A,TRUE,"GENERAL";"TAB3",#N/A,TRUE,"GENERAL";"TAB4",#N/A,TRUE,"GENERAL";"TAB5",#N/A,TRUE,"GENERAL"}</definedName>
    <definedName name="_______h8" hidden="1">{"via1",#N/A,TRUE,"general";"via2",#N/A,TRUE,"general";"via3",#N/A,TRUE,"general"}</definedName>
    <definedName name="_______hfh7" hidden="1">{"via1",#N/A,TRUE,"general";"via2",#N/A,TRUE,"general";"via3",#N/A,TRUE,"general"}</definedName>
    <definedName name="_______i4" hidden="1">{"via1",#N/A,TRUE,"general";"via2",#N/A,TRUE,"general";"via3",#N/A,TRUE,"general"}</definedName>
    <definedName name="_______i5" hidden="1">{"TAB1",#N/A,TRUE,"GENERAL";"TAB2",#N/A,TRUE,"GENERAL";"TAB3",#N/A,TRUE,"GENERAL";"TAB4",#N/A,TRUE,"GENERAL";"TAB5",#N/A,TRUE,"GENERAL"}</definedName>
    <definedName name="_______i6" hidden="1">{"TAB1",#N/A,TRUE,"GENERAL";"TAB2",#N/A,TRUE,"GENERAL";"TAB3",#N/A,TRUE,"GENERAL";"TAB4",#N/A,TRUE,"GENERAL";"TAB5",#N/A,TRUE,"GENERAL"}</definedName>
    <definedName name="_______i7" hidden="1">{"via1",#N/A,TRUE,"general";"via2",#N/A,TRUE,"general";"via3",#N/A,TRUE,"general"}</definedName>
    <definedName name="_______i77" hidden="1">{"TAB1",#N/A,TRUE,"GENERAL";"TAB2",#N/A,TRUE,"GENERAL";"TAB3",#N/A,TRUE,"GENERAL";"TAB4",#N/A,TRUE,"GENERAL";"TAB5",#N/A,TRUE,"GENERAL"}</definedName>
    <definedName name="_______i8" hidden="1">{"via1",#N/A,TRUE,"general";"via2",#N/A,TRUE,"general";"via3",#N/A,TRUE,"general"}</definedName>
    <definedName name="_______i9" hidden="1">{"TAB1",#N/A,TRUE,"GENERAL";"TAB2",#N/A,TRUE,"GENERAL";"TAB3",#N/A,TRUE,"GENERAL";"TAB4",#N/A,TRUE,"GENERAL";"TAB5",#N/A,TRUE,"GENERAL"}</definedName>
    <definedName name="_______k3" hidden="1">{"TAB1",#N/A,TRUE,"GENERAL";"TAB2",#N/A,TRUE,"GENERAL";"TAB3",#N/A,TRUE,"GENERAL";"TAB4",#N/A,TRUE,"GENERAL";"TAB5",#N/A,TRUE,"GENERAL"}</definedName>
    <definedName name="_______k4" hidden="1">{"via1",#N/A,TRUE,"general";"via2",#N/A,TRUE,"general";"via3",#N/A,TRUE,"general"}</definedName>
    <definedName name="_______k5" hidden="1">{"via1",#N/A,TRUE,"general";"via2",#N/A,TRUE,"general";"via3",#N/A,TRUE,"general"}</definedName>
    <definedName name="_______k6" hidden="1">{"TAB1",#N/A,TRUE,"GENERAL";"TAB2",#N/A,TRUE,"GENERAL";"TAB3",#N/A,TRUE,"GENERAL";"TAB4",#N/A,TRUE,"GENERAL";"TAB5",#N/A,TRUE,"GENERAL"}</definedName>
    <definedName name="_______k7" hidden="1">{"via1",#N/A,TRUE,"general";"via2",#N/A,TRUE,"general";"via3",#N/A,TRUE,"general"}</definedName>
    <definedName name="_______k8" hidden="1">{"via1",#N/A,TRUE,"general";"via2",#N/A,TRUE,"general";"via3",#N/A,TRUE,"general"}</definedName>
    <definedName name="_______k9" hidden="1">{"TAB1",#N/A,TRUE,"GENERAL";"TAB2",#N/A,TRUE,"GENERAL";"TAB3",#N/A,TRUE,"GENERAL";"TAB4",#N/A,TRUE,"GENERAL";"TAB5",#N/A,TRUE,"GENERAL"}</definedName>
    <definedName name="_______kjk6" hidden="1">{"TAB1",#N/A,TRUE,"GENERAL";"TAB2",#N/A,TRUE,"GENERAL";"TAB3",#N/A,TRUE,"GENERAL";"TAB4",#N/A,TRUE,"GENERAL";"TAB5",#N/A,TRUE,"GENERAL"}</definedName>
    <definedName name="_______m3" hidden="1">{"via1",#N/A,TRUE,"general";"via2",#N/A,TRUE,"general";"via3",#N/A,TRUE,"general"}</definedName>
    <definedName name="_______m4" hidden="1">{"TAB1",#N/A,TRUE,"GENERAL";"TAB2",#N/A,TRUE,"GENERAL";"TAB3",#N/A,TRUE,"GENERAL";"TAB4",#N/A,TRUE,"GENERAL";"TAB5",#N/A,TRUE,"GENERAL"}</definedName>
    <definedName name="_______m5" hidden="1">{"via1",#N/A,TRUE,"general";"via2",#N/A,TRUE,"general";"via3",#N/A,TRUE,"general"}</definedName>
    <definedName name="_______m6" hidden="1">{"TAB1",#N/A,TRUE,"GENERAL";"TAB2",#N/A,TRUE,"GENERAL";"TAB3",#N/A,TRUE,"GENERAL";"TAB4",#N/A,TRUE,"GENERAL";"TAB5",#N/A,TRUE,"GENERAL"}</definedName>
    <definedName name="_______m7" hidden="1">{"TAB1",#N/A,TRUE,"GENERAL";"TAB2",#N/A,TRUE,"GENERAL";"TAB3",#N/A,TRUE,"GENERAL";"TAB4",#N/A,TRUE,"GENERAL";"TAB5",#N/A,TRUE,"GENERAL"}</definedName>
    <definedName name="_______m8" hidden="1">{"via1",#N/A,TRUE,"general";"via2",#N/A,TRUE,"general";"via3",#N/A,TRUE,"general"}</definedName>
    <definedName name="_______m9" hidden="1">{"via1",#N/A,TRUE,"general";"via2",#N/A,TRUE,"general";"via3",#N/A,TRUE,"general"}</definedName>
    <definedName name="_______n3" hidden="1">{"TAB1",#N/A,TRUE,"GENERAL";"TAB2",#N/A,TRUE,"GENERAL";"TAB3",#N/A,TRUE,"GENERAL";"TAB4",#N/A,TRUE,"GENERAL";"TAB5",#N/A,TRUE,"GENERAL"}</definedName>
    <definedName name="_______n4" hidden="1">{"via1",#N/A,TRUE,"general";"via2",#N/A,TRUE,"general";"via3",#N/A,TRUE,"general"}</definedName>
    <definedName name="_______n5" hidden="1">{"TAB1",#N/A,TRUE,"GENERAL";"TAB2",#N/A,TRUE,"GENERAL";"TAB3",#N/A,TRUE,"GENERAL";"TAB4",#N/A,TRUE,"GENERAL";"TAB5",#N/A,TRUE,"GENERAL"}</definedName>
    <definedName name="_______nyn7" hidden="1">{"via1",#N/A,TRUE,"general";"via2",#N/A,TRUE,"general";"via3",#N/A,TRUE,"general"}</definedName>
    <definedName name="_______o4" hidden="1">{"via1",#N/A,TRUE,"general";"via2",#N/A,TRUE,"general";"via3",#N/A,TRUE,"general"}</definedName>
    <definedName name="_______o5" hidden="1">{"TAB1",#N/A,TRUE,"GENERAL";"TAB2",#N/A,TRUE,"GENERAL";"TAB3",#N/A,TRUE,"GENERAL";"TAB4",#N/A,TRUE,"GENERAL";"TAB5",#N/A,TRUE,"GENERAL"}</definedName>
    <definedName name="_______o6" hidden="1">{"TAB1",#N/A,TRUE,"GENERAL";"TAB2",#N/A,TRUE,"GENERAL";"TAB3",#N/A,TRUE,"GENERAL";"TAB4",#N/A,TRUE,"GENERAL";"TAB5",#N/A,TRUE,"GENERAL"}</definedName>
    <definedName name="_______o7" hidden="1">{"TAB1",#N/A,TRUE,"GENERAL";"TAB2",#N/A,TRUE,"GENERAL";"TAB3",#N/A,TRUE,"GENERAL";"TAB4",#N/A,TRUE,"GENERAL";"TAB5",#N/A,TRUE,"GENERAL"}</definedName>
    <definedName name="_______o8" hidden="1">{"via1",#N/A,TRUE,"general";"via2",#N/A,TRUE,"general";"via3",#N/A,TRUE,"general"}</definedName>
    <definedName name="_______o9" hidden="1">{"TAB1",#N/A,TRUE,"GENERAL";"TAB2",#N/A,TRUE,"GENERAL";"TAB3",#N/A,TRUE,"GENERAL";"TAB4",#N/A,TRUE,"GENERAL";"TAB5",#N/A,TRUE,"GENERAL"}</definedName>
    <definedName name="_______p6" hidden="1">{"via1",#N/A,TRUE,"general";"via2",#N/A,TRUE,"general";"via3",#N/A,TRUE,"general"}</definedName>
    <definedName name="_______p7" hidden="1">{"via1",#N/A,TRUE,"general";"via2",#N/A,TRUE,"general";"via3",#N/A,TRUE,"general"}</definedName>
    <definedName name="_______p8" hidden="1">{"TAB1",#N/A,TRUE,"GENERAL";"TAB2",#N/A,TRUE,"GENERAL";"TAB3",#N/A,TRUE,"GENERAL";"TAB4",#N/A,TRUE,"GENERAL";"TAB5",#N/A,TRUE,"GENERAL"}</definedName>
    <definedName name="_______r" hidden="1">{"TAB1",#N/A,TRUE,"GENERAL";"TAB2",#N/A,TRUE,"GENERAL";"TAB3",#N/A,TRUE,"GENERAL";"TAB4",#N/A,TRUE,"GENERAL";"TAB5",#N/A,TRUE,"GENERAL"}</definedName>
    <definedName name="_______r4r" hidden="1">{"via1",#N/A,TRUE,"general";"via2",#N/A,TRUE,"general";"via3",#N/A,TRUE,"general"}</definedName>
    <definedName name="_______rtu6" hidden="1">{"via1",#N/A,TRUE,"general";"via2",#N/A,TRUE,"general";"via3",#N/A,TRUE,"general"}</definedName>
    <definedName name="_______s1" hidden="1">{"via1",#N/A,TRUE,"general";"via2",#N/A,TRUE,"general";"via3",#N/A,TRUE,"general"}</definedName>
    <definedName name="_______s2" hidden="1">{"TAB1",#N/A,TRUE,"GENERAL";"TAB2",#N/A,TRUE,"GENERAL";"TAB3",#N/A,TRUE,"GENERAL";"TAB4",#N/A,TRUE,"GENERAL";"TAB5",#N/A,TRUE,"GENERAL"}</definedName>
    <definedName name="_______s3" hidden="1">{"TAB1",#N/A,TRUE,"GENERAL";"TAB2",#N/A,TRUE,"GENERAL";"TAB3",#N/A,TRUE,"GENERAL";"TAB4",#N/A,TRUE,"GENERAL";"TAB5",#N/A,TRUE,"GENERAL"}</definedName>
    <definedName name="_______s4" hidden="1">{"via1",#N/A,TRUE,"general";"via2",#N/A,TRUE,"general";"via3",#N/A,TRUE,"general"}</definedName>
    <definedName name="_______s5" hidden="1">{"via1",#N/A,TRUE,"general";"via2",#N/A,TRUE,"general";"via3",#N/A,TRUE,"general"}</definedName>
    <definedName name="_______s6" hidden="1">{"TAB1",#N/A,TRUE,"GENERAL";"TAB2",#N/A,TRUE,"GENERAL";"TAB3",#N/A,TRUE,"GENERAL";"TAB4",#N/A,TRUE,"GENERAL";"TAB5",#N/A,TRUE,"GENERAL"}</definedName>
    <definedName name="_______s7" hidden="1">{"via1",#N/A,TRUE,"general";"via2",#N/A,TRUE,"general";"via3",#N/A,TRUE,"general"}</definedName>
    <definedName name="_______t3" hidden="1">{"TAB1",#N/A,TRUE,"GENERAL";"TAB2",#N/A,TRUE,"GENERAL";"TAB3",#N/A,TRUE,"GENERAL";"TAB4",#N/A,TRUE,"GENERAL";"TAB5",#N/A,TRUE,"GENERAL"}</definedName>
    <definedName name="_______t4" hidden="1">{"via1",#N/A,TRUE,"general";"via2",#N/A,TRUE,"general";"via3",#N/A,TRUE,"general"}</definedName>
    <definedName name="_______t5" hidden="1">{"TAB1",#N/A,TRUE,"GENERAL";"TAB2",#N/A,TRUE,"GENERAL";"TAB3",#N/A,TRUE,"GENERAL";"TAB4",#N/A,TRUE,"GENERAL";"TAB5",#N/A,TRUE,"GENERAL"}</definedName>
    <definedName name="_______t6" hidden="1">{"via1",#N/A,TRUE,"general";"via2",#N/A,TRUE,"general";"via3",#N/A,TRUE,"general"}</definedName>
    <definedName name="_______t66" hidden="1">{"TAB1",#N/A,TRUE,"GENERAL";"TAB2",#N/A,TRUE,"GENERAL";"TAB3",#N/A,TRUE,"GENERAL";"TAB4",#N/A,TRUE,"GENERAL";"TAB5",#N/A,TRUE,"GENERAL"}</definedName>
    <definedName name="_______t7" hidden="1">{"via1",#N/A,TRUE,"general";"via2",#N/A,TRUE,"general";"via3",#N/A,TRUE,"general"}</definedName>
    <definedName name="_______t77" hidden="1">{"TAB1",#N/A,TRUE,"GENERAL";"TAB2",#N/A,TRUE,"GENERAL";"TAB3",#N/A,TRUE,"GENERAL";"TAB4",#N/A,TRUE,"GENERAL";"TAB5",#N/A,TRUE,"GENERAL"}</definedName>
    <definedName name="_______t8" hidden="1">{"TAB1",#N/A,TRUE,"GENERAL";"TAB2",#N/A,TRUE,"GENERAL";"TAB3",#N/A,TRUE,"GENERAL";"TAB4",#N/A,TRUE,"GENERAL";"TAB5",#N/A,TRUE,"GENERAL"}</definedName>
    <definedName name="_______t88" hidden="1">{"via1",#N/A,TRUE,"general";"via2",#N/A,TRUE,"general";"via3",#N/A,TRUE,"general"}</definedName>
    <definedName name="_______t9" hidden="1">{"TAB1",#N/A,TRUE,"GENERAL";"TAB2",#N/A,TRUE,"GENERAL";"TAB3",#N/A,TRUE,"GENERAL";"TAB4",#N/A,TRUE,"GENERAL";"TAB5",#N/A,TRUE,"GENERAL"}</definedName>
    <definedName name="_______t99" hidden="1">{"via1",#N/A,TRUE,"general";"via2",#N/A,TRUE,"general";"via3",#N/A,TRUE,"general"}</definedName>
    <definedName name="_______u4" hidden="1">{"TAB1",#N/A,TRUE,"GENERAL";"TAB2",#N/A,TRUE,"GENERAL";"TAB3",#N/A,TRUE,"GENERAL";"TAB4",#N/A,TRUE,"GENERAL";"TAB5",#N/A,TRUE,"GENERAL"}</definedName>
    <definedName name="_______u5" hidden="1">{"TAB1",#N/A,TRUE,"GENERAL";"TAB2",#N/A,TRUE,"GENERAL";"TAB3",#N/A,TRUE,"GENERAL";"TAB4",#N/A,TRUE,"GENERAL";"TAB5",#N/A,TRUE,"GENERAL"}</definedName>
    <definedName name="_______u6" hidden="1">{"TAB1",#N/A,TRUE,"GENERAL";"TAB2",#N/A,TRUE,"GENERAL";"TAB3",#N/A,TRUE,"GENERAL";"TAB4",#N/A,TRUE,"GENERAL";"TAB5",#N/A,TRUE,"GENERAL"}</definedName>
    <definedName name="_______u7" hidden="1">{"via1",#N/A,TRUE,"general";"via2",#N/A,TRUE,"general";"via3",#N/A,TRUE,"general"}</definedName>
    <definedName name="_______u8" hidden="1">{"TAB1",#N/A,TRUE,"GENERAL";"TAB2",#N/A,TRUE,"GENERAL";"TAB3",#N/A,TRUE,"GENERAL";"TAB4",#N/A,TRUE,"GENERAL";"TAB5",#N/A,TRUE,"GENERAL"}</definedName>
    <definedName name="_______u9" hidden="1">{"TAB1",#N/A,TRUE,"GENERAL";"TAB2",#N/A,TRUE,"GENERAL";"TAB3",#N/A,TRUE,"GENERAL";"TAB4",#N/A,TRUE,"GENERAL";"TAB5",#N/A,TRUE,"GENERAL"}</definedName>
    <definedName name="_______ur7" hidden="1">{"TAB1",#N/A,TRUE,"GENERAL";"TAB2",#N/A,TRUE,"GENERAL";"TAB3",#N/A,TRUE,"GENERAL";"TAB4",#N/A,TRUE,"GENERAL";"TAB5",#N/A,TRUE,"GENERAL"}</definedName>
    <definedName name="_______v2" hidden="1">{"via1",#N/A,TRUE,"general";"via2",#N/A,TRUE,"general";"via3",#N/A,TRUE,"general"}</definedName>
    <definedName name="_______v3" hidden="1">{"TAB1",#N/A,TRUE,"GENERAL";"TAB2",#N/A,TRUE,"GENERAL";"TAB3",#N/A,TRUE,"GENERAL";"TAB4",#N/A,TRUE,"GENERAL";"TAB5",#N/A,TRUE,"GENERAL"}</definedName>
    <definedName name="_______v4" hidden="1">{"TAB1",#N/A,TRUE,"GENERAL";"TAB2",#N/A,TRUE,"GENERAL";"TAB3",#N/A,TRUE,"GENERAL";"TAB4",#N/A,TRUE,"GENERAL";"TAB5",#N/A,TRUE,"GENERAL"}</definedName>
    <definedName name="_______v5" hidden="1">{"TAB1",#N/A,TRUE,"GENERAL";"TAB2",#N/A,TRUE,"GENERAL";"TAB3",#N/A,TRUE,"GENERAL";"TAB4",#N/A,TRUE,"GENERAL";"TAB5",#N/A,TRUE,"GENERAL"}</definedName>
    <definedName name="_______v6" hidden="1">{"TAB1",#N/A,TRUE,"GENERAL";"TAB2",#N/A,TRUE,"GENERAL";"TAB3",#N/A,TRUE,"GENERAL";"TAB4",#N/A,TRUE,"GENERAL";"TAB5",#N/A,TRUE,"GENERAL"}</definedName>
    <definedName name="_______v7" hidden="1">{"via1",#N/A,TRUE,"general";"via2",#N/A,TRUE,"general";"via3",#N/A,TRUE,"general"}</definedName>
    <definedName name="_______v8" hidden="1">{"TAB1",#N/A,TRUE,"GENERAL";"TAB2",#N/A,TRUE,"GENERAL";"TAB3",#N/A,TRUE,"GENERAL";"TAB4",#N/A,TRUE,"GENERAL";"TAB5",#N/A,TRUE,"GENERAL"}</definedName>
    <definedName name="_______v9" hidden="1">{"TAB1",#N/A,TRUE,"GENERAL";"TAB2",#N/A,TRUE,"GENERAL";"TAB3",#N/A,TRUE,"GENERAL";"TAB4",#N/A,TRUE,"GENERAL";"TAB5",#N/A,TRUE,"GENERAL"}</definedName>
    <definedName name="_______vfv4" hidden="1">{"via1",#N/A,TRUE,"general";"via2",#N/A,TRUE,"general";"via3",#N/A,TRUE,"general"}</definedName>
    <definedName name="_______x1" hidden="1">{"TAB1",#N/A,TRUE,"GENERAL";"TAB2",#N/A,TRUE,"GENERAL";"TAB3",#N/A,TRUE,"GENERAL";"TAB4",#N/A,TRUE,"GENERAL";"TAB5",#N/A,TRUE,"GENERAL"}</definedName>
    <definedName name="_______x2" hidden="1">{"via1",#N/A,TRUE,"general";"via2",#N/A,TRUE,"general";"via3",#N/A,TRUE,"general"}</definedName>
    <definedName name="_______x3" hidden="1">{"via1",#N/A,TRUE,"general";"via2",#N/A,TRUE,"general";"via3",#N/A,TRUE,"general"}</definedName>
    <definedName name="_______x4" hidden="1">{"via1",#N/A,TRUE,"general";"via2",#N/A,TRUE,"general";"via3",#N/A,TRUE,"general"}</definedName>
    <definedName name="_______x5" hidden="1">{"TAB1",#N/A,TRUE,"GENERAL";"TAB2",#N/A,TRUE,"GENERAL";"TAB3",#N/A,TRUE,"GENERAL";"TAB4",#N/A,TRUE,"GENERAL";"TAB5",#N/A,TRUE,"GENERAL"}</definedName>
    <definedName name="_______x6" hidden="1">{"TAB1",#N/A,TRUE,"GENERAL";"TAB2",#N/A,TRUE,"GENERAL";"TAB3",#N/A,TRUE,"GENERAL";"TAB4",#N/A,TRUE,"GENERAL";"TAB5",#N/A,TRUE,"GENERAL"}</definedName>
    <definedName name="_______x7" hidden="1">{"TAB1",#N/A,TRUE,"GENERAL";"TAB2",#N/A,TRUE,"GENERAL";"TAB3",#N/A,TRUE,"GENERAL";"TAB4",#N/A,TRUE,"GENERAL";"TAB5",#N/A,TRUE,"GENERAL"}</definedName>
    <definedName name="_______x8" hidden="1">{"via1",#N/A,TRUE,"general";"via2",#N/A,TRUE,"general";"via3",#N/A,TRUE,"general"}</definedName>
    <definedName name="_______x9" hidden="1">{"TAB1",#N/A,TRUE,"GENERAL";"TAB2",#N/A,TRUE,"GENERAL";"TAB3",#N/A,TRUE,"GENERAL";"TAB4",#N/A,TRUE,"GENERAL";"TAB5",#N/A,TRUE,"GENERAL"}</definedName>
    <definedName name="_______y2" hidden="1">{"TAB1",#N/A,TRUE,"GENERAL";"TAB2",#N/A,TRUE,"GENERAL";"TAB3",#N/A,TRUE,"GENERAL";"TAB4",#N/A,TRUE,"GENERAL";"TAB5",#N/A,TRUE,"GENERAL"}</definedName>
    <definedName name="_______y3" hidden="1">{"via1",#N/A,TRUE,"general";"via2",#N/A,TRUE,"general";"via3",#N/A,TRUE,"general"}</definedName>
    <definedName name="_______y4" hidden="1">{"via1",#N/A,TRUE,"general";"via2",#N/A,TRUE,"general";"via3",#N/A,TRUE,"general"}</definedName>
    <definedName name="_______y5" hidden="1">{"TAB1",#N/A,TRUE,"GENERAL";"TAB2",#N/A,TRUE,"GENERAL";"TAB3",#N/A,TRUE,"GENERAL";"TAB4",#N/A,TRUE,"GENERAL";"TAB5",#N/A,TRUE,"GENERAL"}</definedName>
    <definedName name="_______y6" hidden="1">{"via1",#N/A,TRUE,"general";"via2",#N/A,TRUE,"general";"via3",#N/A,TRUE,"general"}</definedName>
    <definedName name="_______y7" hidden="1">{"via1",#N/A,TRUE,"general";"via2",#N/A,TRUE,"general";"via3",#N/A,TRUE,"general"}</definedName>
    <definedName name="_______y8" hidden="1">{"via1",#N/A,TRUE,"general";"via2",#N/A,TRUE,"general";"via3",#N/A,TRUE,"general"}</definedName>
    <definedName name="_______y9" hidden="1">{"TAB1",#N/A,TRUE,"GENERAL";"TAB2",#N/A,TRUE,"GENERAL";"TAB3",#N/A,TRUE,"GENERAL";"TAB4",#N/A,TRUE,"GENERAL";"TAB5",#N/A,TRUE,"GENERAL"}</definedName>
    <definedName name="_______z1" hidden="1">{"TAB1",#N/A,TRUE,"GENERAL";"TAB2",#N/A,TRUE,"GENERAL";"TAB3",#N/A,TRUE,"GENERAL";"TAB4",#N/A,TRUE,"GENERAL";"TAB5",#N/A,TRUE,"GENERAL"}</definedName>
    <definedName name="_______z2" hidden="1">{"via1",#N/A,TRUE,"general";"via2",#N/A,TRUE,"general";"via3",#N/A,TRUE,"general"}</definedName>
    <definedName name="_______z3" hidden="1">{"via1",#N/A,TRUE,"general";"via2",#N/A,TRUE,"general";"via3",#N/A,TRUE,"general"}</definedName>
    <definedName name="_______z4" hidden="1">{"TAB1",#N/A,TRUE,"GENERAL";"TAB2",#N/A,TRUE,"GENERAL";"TAB3",#N/A,TRUE,"GENERAL";"TAB4",#N/A,TRUE,"GENERAL";"TAB5",#N/A,TRUE,"GENERAL"}</definedName>
    <definedName name="_______z5" hidden="1">{"via1",#N/A,TRUE,"general";"via2",#N/A,TRUE,"general";"via3",#N/A,TRUE,"general"}</definedName>
    <definedName name="_______z6" hidden="1">{"TAB1",#N/A,TRUE,"GENERAL";"TAB2",#N/A,TRUE,"GENERAL";"TAB3",#N/A,TRUE,"GENERAL";"TAB4",#N/A,TRUE,"GENERAL";"TAB5",#N/A,TRUE,"GENERAL"}</definedName>
    <definedName name="______a1" hidden="1">{"TAB1",#N/A,TRUE,"GENERAL";"TAB2",#N/A,TRUE,"GENERAL";"TAB3",#N/A,TRUE,"GENERAL";"TAB4",#N/A,TRUE,"GENERAL";"TAB5",#N/A,TRUE,"GENERAL"}</definedName>
    <definedName name="______a3" hidden="1">{"TAB1",#N/A,TRUE,"GENERAL";"TAB2",#N/A,TRUE,"GENERAL";"TAB3",#N/A,TRUE,"GENERAL";"TAB4",#N/A,TRUE,"GENERAL";"TAB5",#N/A,TRUE,"GENERAL"}</definedName>
    <definedName name="______a4" hidden="1">{"via1",#N/A,TRUE,"general";"via2",#N/A,TRUE,"general";"via3",#N/A,TRUE,"general"}</definedName>
    <definedName name="______a5" hidden="1">{"TAB1",#N/A,TRUE,"GENERAL";"TAB2",#N/A,TRUE,"GENERAL";"TAB3",#N/A,TRUE,"GENERAL";"TAB4",#N/A,TRUE,"GENERAL";"TAB5",#N/A,TRUE,"GENERAL"}</definedName>
    <definedName name="______a6" hidden="1">{"TAB1",#N/A,TRUE,"GENERAL";"TAB2",#N/A,TRUE,"GENERAL";"TAB3",#N/A,TRUE,"GENERAL";"TAB4",#N/A,TRUE,"GENERAL";"TAB5",#N/A,TRUE,"GENERAL"}</definedName>
    <definedName name="______b2" hidden="1">{"TAB1",#N/A,TRUE,"GENERAL";"TAB2",#N/A,TRUE,"GENERAL";"TAB3",#N/A,TRUE,"GENERAL";"TAB4",#N/A,TRUE,"GENERAL";"TAB5",#N/A,TRUE,"GENERAL"}</definedName>
    <definedName name="______b3" hidden="1">{"TAB1",#N/A,TRUE,"GENERAL";"TAB2",#N/A,TRUE,"GENERAL";"TAB3",#N/A,TRUE,"GENERAL";"TAB4",#N/A,TRUE,"GENERAL";"TAB5",#N/A,TRUE,"GENERAL"}</definedName>
    <definedName name="______b4" hidden="1">{"TAB1",#N/A,TRUE,"GENERAL";"TAB2",#N/A,TRUE,"GENERAL";"TAB3",#N/A,TRUE,"GENERAL";"TAB4",#N/A,TRUE,"GENERAL";"TAB5",#N/A,TRUE,"GENERAL"}</definedName>
    <definedName name="______b5" hidden="1">{"TAB1",#N/A,TRUE,"GENERAL";"TAB2",#N/A,TRUE,"GENERAL";"TAB3",#N/A,TRUE,"GENERAL";"TAB4",#N/A,TRUE,"GENERAL";"TAB5",#N/A,TRUE,"GENERAL"}</definedName>
    <definedName name="______b6" hidden="1">{"TAB1",#N/A,TRUE,"GENERAL";"TAB2",#N/A,TRUE,"GENERAL";"TAB3",#N/A,TRUE,"GENERAL";"TAB4",#N/A,TRUE,"GENERAL";"TAB5",#N/A,TRUE,"GENERAL"}</definedName>
    <definedName name="______b7" hidden="1">{"via1",#N/A,TRUE,"general";"via2",#N/A,TRUE,"general";"via3",#N/A,TRUE,"general"}</definedName>
    <definedName name="______b8" hidden="1">{"via1",#N/A,TRUE,"general";"via2",#N/A,TRUE,"general";"via3",#N/A,TRUE,"general"}</definedName>
    <definedName name="______bb9" hidden="1">{"TAB1",#N/A,TRUE,"GENERAL";"TAB2",#N/A,TRUE,"GENERAL";"TAB3",#N/A,TRUE,"GENERAL";"TAB4",#N/A,TRUE,"GENERAL";"TAB5",#N/A,TRUE,"GENERAL"}</definedName>
    <definedName name="______bgb5" hidden="1">{"TAB1",#N/A,TRUE,"GENERAL";"TAB2",#N/A,TRUE,"GENERAL";"TAB3",#N/A,TRUE,"GENERAL";"TAB4",#N/A,TRUE,"GENERAL";"TAB5",#N/A,TRUE,"GENERAL"}</definedName>
    <definedName name="______g2" hidden="1">{"TAB1",#N/A,TRUE,"GENERAL";"TAB2",#N/A,TRUE,"GENERAL";"TAB3",#N/A,TRUE,"GENERAL";"TAB4",#N/A,TRUE,"GENERAL";"TAB5",#N/A,TRUE,"GENERAL"}</definedName>
    <definedName name="______g3" hidden="1">{"via1",#N/A,TRUE,"general";"via2",#N/A,TRUE,"general";"via3",#N/A,TRUE,"general"}</definedName>
    <definedName name="______g4" hidden="1">{"via1",#N/A,TRUE,"general";"via2",#N/A,TRUE,"general";"via3",#N/A,TRUE,"general"}</definedName>
    <definedName name="______g5" hidden="1">{"via1",#N/A,TRUE,"general";"via2",#N/A,TRUE,"general";"via3",#N/A,TRUE,"general"}</definedName>
    <definedName name="______g6" hidden="1">{"via1",#N/A,TRUE,"general";"via2",#N/A,TRUE,"general";"via3",#N/A,TRUE,"general"}</definedName>
    <definedName name="______g7" hidden="1">{"TAB1",#N/A,TRUE,"GENERAL";"TAB2",#N/A,TRUE,"GENERAL";"TAB3",#N/A,TRUE,"GENERAL";"TAB4",#N/A,TRUE,"GENERAL";"TAB5",#N/A,TRUE,"GENERAL"}</definedName>
    <definedName name="______GR1" hidden="1">{"TAB1",#N/A,TRUE,"GENERAL";"TAB2",#N/A,TRUE,"GENERAL";"TAB3",#N/A,TRUE,"GENERAL";"TAB4",#N/A,TRUE,"GENERAL";"TAB5",#N/A,TRUE,"GENERAL"}</definedName>
    <definedName name="______gtr4" hidden="1">{"via1",#N/A,TRUE,"general";"via2",#N/A,TRUE,"general";"via3",#N/A,TRUE,"general"}</definedName>
    <definedName name="______h2" hidden="1">{"via1",#N/A,TRUE,"general";"via2",#N/A,TRUE,"general";"via3",#N/A,TRUE,"general"}</definedName>
    <definedName name="______h3" hidden="1">{"via1",#N/A,TRUE,"general";"via2",#N/A,TRUE,"general";"via3",#N/A,TRUE,"general"}</definedName>
    <definedName name="______h4" hidden="1">{"TAB1",#N/A,TRUE,"GENERAL";"TAB2",#N/A,TRUE,"GENERAL";"TAB3",#N/A,TRUE,"GENERAL";"TAB4",#N/A,TRUE,"GENERAL";"TAB5",#N/A,TRUE,"GENERAL"}</definedName>
    <definedName name="______h5" hidden="1">{"TAB1",#N/A,TRUE,"GENERAL";"TAB2",#N/A,TRUE,"GENERAL";"TAB3",#N/A,TRUE,"GENERAL";"TAB4",#N/A,TRUE,"GENERAL";"TAB5",#N/A,TRUE,"GENERAL"}</definedName>
    <definedName name="______h6" hidden="1">{"via1",#N/A,TRUE,"general";"via2",#N/A,TRUE,"general";"via3",#N/A,TRUE,"general"}</definedName>
    <definedName name="______h7" hidden="1">{"TAB1",#N/A,TRUE,"GENERAL";"TAB2",#N/A,TRUE,"GENERAL";"TAB3",#N/A,TRUE,"GENERAL";"TAB4",#N/A,TRUE,"GENERAL";"TAB5",#N/A,TRUE,"GENERAL"}</definedName>
    <definedName name="______h8" hidden="1">{"via1",#N/A,TRUE,"general";"via2",#N/A,TRUE,"general";"via3",#N/A,TRUE,"general"}</definedName>
    <definedName name="______hfh7" hidden="1">{"via1",#N/A,TRUE,"general";"via2",#N/A,TRUE,"general";"via3",#N/A,TRUE,"general"}</definedName>
    <definedName name="______i4" hidden="1">{"via1",#N/A,TRUE,"general";"via2",#N/A,TRUE,"general";"via3",#N/A,TRUE,"general"}</definedName>
    <definedName name="______i5" hidden="1">{"TAB1",#N/A,TRUE,"GENERAL";"TAB2",#N/A,TRUE,"GENERAL";"TAB3",#N/A,TRUE,"GENERAL";"TAB4",#N/A,TRUE,"GENERAL";"TAB5",#N/A,TRUE,"GENERAL"}</definedName>
    <definedName name="______i6" hidden="1">{"TAB1",#N/A,TRUE,"GENERAL";"TAB2",#N/A,TRUE,"GENERAL";"TAB3",#N/A,TRUE,"GENERAL";"TAB4",#N/A,TRUE,"GENERAL";"TAB5",#N/A,TRUE,"GENERAL"}</definedName>
    <definedName name="______i7" hidden="1">{"via1",#N/A,TRUE,"general";"via2",#N/A,TRUE,"general";"via3",#N/A,TRUE,"general"}</definedName>
    <definedName name="______i77" hidden="1">{"TAB1",#N/A,TRUE,"GENERAL";"TAB2",#N/A,TRUE,"GENERAL";"TAB3",#N/A,TRUE,"GENERAL";"TAB4",#N/A,TRUE,"GENERAL";"TAB5",#N/A,TRUE,"GENERAL"}</definedName>
    <definedName name="______i8" hidden="1">{"via1",#N/A,TRUE,"general";"via2",#N/A,TRUE,"general";"via3",#N/A,TRUE,"general"}</definedName>
    <definedName name="______i9" hidden="1">{"TAB1",#N/A,TRUE,"GENERAL";"TAB2",#N/A,TRUE,"GENERAL";"TAB3",#N/A,TRUE,"GENERAL";"TAB4",#N/A,TRUE,"GENERAL";"TAB5",#N/A,TRUE,"GENERAL"}</definedName>
    <definedName name="______k3" hidden="1">{"TAB1",#N/A,TRUE,"GENERAL";"TAB2",#N/A,TRUE,"GENERAL";"TAB3",#N/A,TRUE,"GENERAL";"TAB4",#N/A,TRUE,"GENERAL";"TAB5",#N/A,TRUE,"GENERAL"}</definedName>
    <definedName name="______k4" hidden="1">{"via1",#N/A,TRUE,"general";"via2",#N/A,TRUE,"general";"via3",#N/A,TRUE,"general"}</definedName>
    <definedName name="______k5" hidden="1">{"via1",#N/A,TRUE,"general";"via2",#N/A,TRUE,"general";"via3",#N/A,TRUE,"general"}</definedName>
    <definedName name="______k6" hidden="1">{"TAB1",#N/A,TRUE,"GENERAL";"TAB2",#N/A,TRUE,"GENERAL";"TAB3",#N/A,TRUE,"GENERAL";"TAB4",#N/A,TRUE,"GENERAL";"TAB5",#N/A,TRUE,"GENERAL"}</definedName>
    <definedName name="______k7" hidden="1">{"via1",#N/A,TRUE,"general";"via2",#N/A,TRUE,"general";"via3",#N/A,TRUE,"general"}</definedName>
    <definedName name="______k8" hidden="1">{"via1",#N/A,TRUE,"general";"via2",#N/A,TRUE,"general";"via3",#N/A,TRUE,"general"}</definedName>
    <definedName name="______k9" hidden="1">{"TAB1",#N/A,TRUE,"GENERAL";"TAB2",#N/A,TRUE,"GENERAL";"TAB3",#N/A,TRUE,"GENERAL";"TAB4",#N/A,TRUE,"GENERAL";"TAB5",#N/A,TRUE,"GENERAL"}</definedName>
    <definedName name="______kjk6" hidden="1">{"TAB1",#N/A,TRUE,"GENERAL";"TAB2",#N/A,TRUE,"GENERAL";"TAB3",#N/A,TRUE,"GENERAL";"TAB4",#N/A,TRUE,"GENERAL";"TAB5",#N/A,TRUE,"GENERAL"}</definedName>
    <definedName name="______m3" hidden="1">{"via1",#N/A,TRUE,"general";"via2",#N/A,TRUE,"general";"via3",#N/A,TRUE,"general"}</definedName>
    <definedName name="______m4" hidden="1">{"TAB1",#N/A,TRUE,"GENERAL";"TAB2",#N/A,TRUE,"GENERAL";"TAB3",#N/A,TRUE,"GENERAL";"TAB4",#N/A,TRUE,"GENERAL";"TAB5",#N/A,TRUE,"GENERAL"}</definedName>
    <definedName name="______m5" hidden="1">{"via1",#N/A,TRUE,"general";"via2",#N/A,TRUE,"general";"via3",#N/A,TRUE,"general"}</definedName>
    <definedName name="______m6" hidden="1">{"TAB1",#N/A,TRUE,"GENERAL";"TAB2",#N/A,TRUE,"GENERAL";"TAB3",#N/A,TRUE,"GENERAL";"TAB4",#N/A,TRUE,"GENERAL";"TAB5",#N/A,TRUE,"GENERAL"}</definedName>
    <definedName name="______m7" hidden="1">{"TAB1",#N/A,TRUE,"GENERAL";"TAB2",#N/A,TRUE,"GENERAL";"TAB3",#N/A,TRUE,"GENERAL";"TAB4",#N/A,TRUE,"GENERAL";"TAB5",#N/A,TRUE,"GENERAL"}</definedName>
    <definedName name="______m8" hidden="1">{"via1",#N/A,TRUE,"general";"via2",#N/A,TRUE,"general";"via3",#N/A,TRUE,"general"}</definedName>
    <definedName name="______m9" hidden="1">{"via1",#N/A,TRUE,"general";"via2",#N/A,TRUE,"general";"via3",#N/A,TRUE,"general"}</definedName>
    <definedName name="______n3" hidden="1">{"TAB1",#N/A,TRUE,"GENERAL";"TAB2",#N/A,TRUE,"GENERAL";"TAB3",#N/A,TRUE,"GENERAL";"TAB4",#N/A,TRUE,"GENERAL";"TAB5",#N/A,TRUE,"GENERAL"}</definedName>
    <definedName name="______n4" hidden="1">{"via1",#N/A,TRUE,"general";"via2",#N/A,TRUE,"general";"via3",#N/A,TRUE,"general"}</definedName>
    <definedName name="______n5" hidden="1">{"TAB1",#N/A,TRUE,"GENERAL";"TAB2",#N/A,TRUE,"GENERAL";"TAB3",#N/A,TRUE,"GENERAL";"TAB4",#N/A,TRUE,"GENERAL";"TAB5",#N/A,TRUE,"GENERAL"}</definedName>
    <definedName name="______nyn7" hidden="1">{"via1",#N/A,TRUE,"general";"via2",#N/A,TRUE,"general";"via3",#N/A,TRUE,"general"}</definedName>
    <definedName name="______o4" hidden="1">{"via1",#N/A,TRUE,"general";"via2",#N/A,TRUE,"general";"via3",#N/A,TRUE,"general"}</definedName>
    <definedName name="______o5" hidden="1">{"TAB1",#N/A,TRUE,"GENERAL";"TAB2",#N/A,TRUE,"GENERAL";"TAB3",#N/A,TRUE,"GENERAL";"TAB4",#N/A,TRUE,"GENERAL";"TAB5",#N/A,TRUE,"GENERAL"}</definedName>
    <definedName name="______o6" hidden="1">{"TAB1",#N/A,TRUE,"GENERAL";"TAB2",#N/A,TRUE,"GENERAL";"TAB3",#N/A,TRUE,"GENERAL";"TAB4",#N/A,TRUE,"GENERAL";"TAB5",#N/A,TRUE,"GENERAL"}</definedName>
    <definedName name="______o7" hidden="1">{"TAB1",#N/A,TRUE,"GENERAL";"TAB2",#N/A,TRUE,"GENERAL";"TAB3",#N/A,TRUE,"GENERAL";"TAB4",#N/A,TRUE,"GENERAL";"TAB5",#N/A,TRUE,"GENERAL"}</definedName>
    <definedName name="______o8" hidden="1">{"via1",#N/A,TRUE,"general";"via2",#N/A,TRUE,"general";"via3",#N/A,TRUE,"general"}</definedName>
    <definedName name="______o9" hidden="1">{"TAB1",#N/A,TRUE,"GENERAL";"TAB2",#N/A,TRUE,"GENERAL";"TAB3",#N/A,TRUE,"GENERAL";"TAB4",#N/A,TRUE,"GENERAL";"TAB5",#N/A,TRUE,"GENERAL"}</definedName>
    <definedName name="______p6" hidden="1">{"via1",#N/A,TRUE,"general";"via2",#N/A,TRUE,"general";"via3",#N/A,TRUE,"general"}</definedName>
    <definedName name="______p7" hidden="1">{"via1",#N/A,TRUE,"general";"via2",#N/A,TRUE,"general";"via3",#N/A,TRUE,"general"}</definedName>
    <definedName name="______p8" hidden="1">{"TAB1",#N/A,TRUE,"GENERAL";"TAB2",#N/A,TRUE,"GENERAL";"TAB3",#N/A,TRUE,"GENERAL";"TAB4",#N/A,TRUE,"GENERAL";"TAB5",#N/A,TRUE,"GENERAL"}</definedName>
    <definedName name="______r" hidden="1">{"TAB1",#N/A,TRUE,"GENERAL";"TAB2",#N/A,TRUE,"GENERAL";"TAB3",#N/A,TRUE,"GENERAL";"TAB4",#N/A,TRUE,"GENERAL";"TAB5",#N/A,TRUE,"GENERAL"}</definedName>
    <definedName name="______r4r" hidden="1">{"via1",#N/A,TRUE,"general";"via2",#N/A,TRUE,"general";"via3",#N/A,TRUE,"general"}</definedName>
    <definedName name="______rtu6" hidden="1">{"via1",#N/A,TRUE,"general";"via2",#N/A,TRUE,"general";"via3",#N/A,TRUE,"general"}</definedName>
    <definedName name="______s1" hidden="1">{"via1",#N/A,TRUE,"general";"via2",#N/A,TRUE,"general";"via3",#N/A,TRUE,"general"}</definedName>
    <definedName name="______s2" hidden="1">{"TAB1",#N/A,TRUE,"GENERAL";"TAB2",#N/A,TRUE,"GENERAL";"TAB3",#N/A,TRUE,"GENERAL";"TAB4",#N/A,TRUE,"GENERAL";"TAB5",#N/A,TRUE,"GENERAL"}</definedName>
    <definedName name="______s3" hidden="1">{"TAB1",#N/A,TRUE,"GENERAL";"TAB2",#N/A,TRUE,"GENERAL";"TAB3",#N/A,TRUE,"GENERAL";"TAB4",#N/A,TRUE,"GENERAL";"TAB5",#N/A,TRUE,"GENERAL"}</definedName>
    <definedName name="______s4" hidden="1">{"via1",#N/A,TRUE,"general";"via2",#N/A,TRUE,"general";"via3",#N/A,TRUE,"general"}</definedName>
    <definedName name="______s5" hidden="1">{"via1",#N/A,TRUE,"general";"via2",#N/A,TRUE,"general";"via3",#N/A,TRUE,"general"}</definedName>
    <definedName name="______s6" hidden="1">{"TAB1",#N/A,TRUE,"GENERAL";"TAB2",#N/A,TRUE,"GENERAL";"TAB3",#N/A,TRUE,"GENERAL";"TAB4",#N/A,TRUE,"GENERAL";"TAB5",#N/A,TRUE,"GENERAL"}</definedName>
    <definedName name="______s7" hidden="1">{"via1",#N/A,TRUE,"general";"via2",#N/A,TRUE,"general";"via3",#N/A,TRUE,"general"}</definedName>
    <definedName name="______t3" hidden="1">{"TAB1",#N/A,TRUE,"GENERAL";"TAB2",#N/A,TRUE,"GENERAL";"TAB3",#N/A,TRUE,"GENERAL";"TAB4",#N/A,TRUE,"GENERAL";"TAB5",#N/A,TRUE,"GENERAL"}</definedName>
    <definedName name="______t4" hidden="1">{"via1",#N/A,TRUE,"general";"via2",#N/A,TRUE,"general";"via3",#N/A,TRUE,"general"}</definedName>
    <definedName name="______t5" hidden="1">{"TAB1",#N/A,TRUE,"GENERAL";"TAB2",#N/A,TRUE,"GENERAL";"TAB3",#N/A,TRUE,"GENERAL";"TAB4",#N/A,TRUE,"GENERAL";"TAB5",#N/A,TRUE,"GENERAL"}</definedName>
    <definedName name="______t6" hidden="1">{"via1",#N/A,TRUE,"general";"via2",#N/A,TRUE,"general";"via3",#N/A,TRUE,"general"}</definedName>
    <definedName name="______t66" hidden="1">{"TAB1",#N/A,TRUE,"GENERAL";"TAB2",#N/A,TRUE,"GENERAL";"TAB3",#N/A,TRUE,"GENERAL";"TAB4",#N/A,TRUE,"GENERAL";"TAB5",#N/A,TRUE,"GENERAL"}</definedName>
    <definedName name="______t7" hidden="1">{"via1",#N/A,TRUE,"general";"via2",#N/A,TRUE,"general";"via3",#N/A,TRUE,"general"}</definedName>
    <definedName name="______t77" hidden="1">{"TAB1",#N/A,TRUE,"GENERAL";"TAB2",#N/A,TRUE,"GENERAL";"TAB3",#N/A,TRUE,"GENERAL";"TAB4",#N/A,TRUE,"GENERAL";"TAB5",#N/A,TRUE,"GENERAL"}</definedName>
    <definedName name="______t8" hidden="1">{"TAB1",#N/A,TRUE,"GENERAL";"TAB2",#N/A,TRUE,"GENERAL";"TAB3",#N/A,TRUE,"GENERAL";"TAB4",#N/A,TRUE,"GENERAL";"TAB5",#N/A,TRUE,"GENERAL"}</definedName>
    <definedName name="______t88" hidden="1">{"via1",#N/A,TRUE,"general";"via2",#N/A,TRUE,"general";"via3",#N/A,TRUE,"general"}</definedName>
    <definedName name="______t9" hidden="1">{"TAB1",#N/A,TRUE,"GENERAL";"TAB2",#N/A,TRUE,"GENERAL";"TAB3",#N/A,TRUE,"GENERAL";"TAB4",#N/A,TRUE,"GENERAL";"TAB5",#N/A,TRUE,"GENERAL"}</definedName>
    <definedName name="______t99" hidden="1">{"via1",#N/A,TRUE,"general";"via2",#N/A,TRUE,"general";"via3",#N/A,TRUE,"general"}</definedName>
    <definedName name="______u4" hidden="1">{"TAB1",#N/A,TRUE,"GENERAL";"TAB2",#N/A,TRUE,"GENERAL";"TAB3",#N/A,TRUE,"GENERAL";"TAB4",#N/A,TRUE,"GENERAL";"TAB5",#N/A,TRUE,"GENERAL"}</definedName>
    <definedName name="______u5" hidden="1">{"TAB1",#N/A,TRUE,"GENERAL";"TAB2",#N/A,TRUE,"GENERAL";"TAB3",#N/A,TRUE,"GENERAL";"TAB4",#N/A,TRUE,"GENERAL";"TAB5",#N/A,TRUE,"GENERAL"}</definedName>
    <definedName name="______u6" hidden="1">{"TAB1",#N/A,TRUE,"GENERAL";"TAB2",#N/A,TRUE,"GENERAL";"TAB3",#N/A,TRUE,"GENERAL";"TAB4",#N/A,TRUE,"GENERAL";"TAB5",#N/A,TRUE,"GENERAL"}</definedName>
    <definedName name="______u7" hidden="1">{"via1",#N/A,TRUE,"general";"via2",#N/A,TRUE,"general";"via3",#N/A,TRUE,"general"}</definedName>
    <definedName name="______u8" hidden="1">{"TAB1",#N/A,TRUE,"GENERAL";"TAB2",#N/A,TRUE,"GENERAL";"TAB3",#N/A,TRUE,"GENERAL";"TAB4",#N/A,TRUE,"GENERAL";"TAB5",#N/A,TRUE,"GENERAL"}</definedName>
    <definedName name="______u9" hidden="1">{"TAB1",#N/A,TRUE,"GENERAL";"TAB2",#N/A,TRUE,"GENERAL";"TAB3",#N/A,TRUE,"GENERAL";"TAB4",#N/A,TRUE,"GENERAL";"TAB5",#N/A,TRUE,"GENERAL"}</definedName>
    <definedName name="______ur7" hidden="1">{"TAB1",#N/A,TRUE,"GENERAL";"TAB2",#N/A,TRUE,"GENERAL";"TAB3",#N/A,TRUE,"GENERAL";"TAB4",#N/A,TRUE,"GENERAL";"TAB5",#N/A,TRUE,"GENERAL"}</definedName>
    <definedName name="______v2" hidden="1">{"via1",#N/A,TRUE,"general";"via2",#N/A,TRUE,"general";"via3",#N/A,TRUE,"general"}</definedName>
    <definedName name="______v3" hidden="1">{"TAB1",#N/A,TRUE,"GENERAL";"TAB2",#N/A,TRUE,"GENERAL";"TAB3",#N/A,TRUE,"GENERAL";"TAB4",#N/A,TRUE,"GENERAL";"TAB5",#N/A,TRUE,"GENERAL"}</definedName>
    <definedName name="______v4" hidden="1">{"TAB1",#N/A,TRUE,"GENERAL";"TAB2",#N/A,TRUE,"GENERAL";"TAB3",#N/A,TRUE,"GENERAL";"TAB4",#N/A,TRUE,"GENERAL";"TAB5",#N/A,TRUE,"GENERAL"}</definedName>
    <definedName name="______v5" hidden="1">{"TAB1",#N/A,TRUE,"GENERAL";"TAB2",#N/A,TRUE,"GENERAL";"TAB3",#N/A,TRUE,"GENERAL";"TAB4",#N/A,TRUE,"GENERAL";"TAB5",#N/A,TRUE,"GENERAL"}</definedName>
    <definedName name="______v6" hidden="1">{"TAB1",#N/A,TRUE,"GENERAL";"TAB2",#N/A,TRUE,"GENERAL";"TAB3",#N/A,TRUE,"GENERAL";"TAB4",#N/A,TRUE,"GENERAL";"TAB5",#N/A,TRUE,"GENERAL"}</definedName>
    <definedName name="______v7" hidden="1">{"via1",#N/A,TRUE,"general";"via2",#N/A,TRUE,"general";"via3",#N/A,TRUE,"general"}</definedName>
    <definedName name="______v8" hidden="1">{"TAB1",#N/A,TRUE,"GENERAL";"TAB2",#N/A,TRUE,"GENERAL";"TAB3",#N/A,TRUE,"GENERAL";"TAB4",#N/A,TRUE,"GENERAL";"TAB5",#N/A,TRUE,"GENERAL"}</definedName>
    <definedName name="______v9" hidden="1">{"TAB1",#N/A,TRUE,"GENERAL";"TAB2",#N/A,TRUE,"GENERAL";"TAB3",#N/A,TRUE,"GENERAL";"TAB4",#N/A,TRUE,"GENERAL";"TAB5",#N/A,TRUE,"GENERAL"}</definedName>
    <definedName name="______vfv4" hidden="1">{"via1",#N/A,TRUE,"general";"via2",#N/A,TRUE,"general";"via3",#N/A,TRUE,"general"}</definedName>
    <definedName name="______x1" hidden="1">{"TAB1",#N/A,TRUE,"GENERAL";"TAB2",#N/A,TRUE,"GENERAL";"TAB3",#N/A,TRUE,"GENERAL";"TAB4",#N/A,TRUE,"GENERAL";"TAB5",#N/A,TRUE,"GENERAL"}</definedName>
    <definedName name="______x2" hidden="1">{"via1",#N/A,TRUE,"general";"via2",#N/A,TRUE,"general";"via3",#N/A,TRUE,"general"}</definedName>
    <definedName name="______x3" hidden="1">{"via1",#N/A,TRUE,"general";"via2",#N/A,TRUE,"general";"via3",#N/A,TRUE,"general"}</definedName>
    <definedName name="______x4" hidden="1">{"via1",#N/A,TRUE,"general";"via2",#N/A,TRUE,"general";"via3",#N/A,TRUE,"general"}</definedName>
    <definedName name="______x5" hidden="1">{"TAB1",#N/A,TRUE,"GENERAL";"TAB2",#N/A,TRUE,"GENERAL";"TAB3",#N/A,TRUE,"GENERAL";"TAB4",#N/A,TRUE,"GENERAL";"TAB5",#N/A,TRUE,"GENERAL"}</definedName>
    <definedName name="______x6" hidden="1">{"TAB1",#N/A,TRUE,"GENERAL";"TAB2",#N/A,TRUE,"GENERAL";"TAB3",#N/A,TRUE,"GENERAL";"TAB4",#N/A,TRUE,"GENERAL";"TAB5",#N/A,TRUE,"GENERAL"}</definedName>
    <definedName name="______x7" hidden="1">{"TAB1",#N/A,TRUE,"GENERAL";"TAB2",#N/A,TRUE,"GENERAL";"TAB3",#N/A,TRUE,"GENERAL";"TAB4",#N/A,TRUE,"GENERAL";"TAB5",#N/A,TRUE,"GENERAL"}</definedName>
    <definedName name="______x8" hidden="1">{"via1",#N/A,TRUE,"general";"via2",#N/A,TRUE,"general";"via3",#N/A,TRUE,"general"}</definedName>
    <definedName name="______x9" hidden="1">{"TAB1",#N/A,TRUE,"GENERAL";"TAB2",#N/A,TRUE,"GENERAL";"TAB3",#N/A,TRUE,"GENERAL";"TAB4",#N/A,TRUE,"GENERAL";"TAB5",#N/A,TRUE,"GENERAL"}</definedName>
    <definedName name="______y2" hidden="1">{"TAB1",#N/A,TRUE,"GENERAL";"TAB2",#N/A,TRUE,"GENERAL";"TAB3",#N/A,TRUE,"GENERAL";"TAB4",#N/A,TRUE,"GENERAL";"TAB5",#N/A,TRUE,"GENERAL"}</definedName>
    <definedName name="______y3" hidden="1">{"via1",#N/A,TRUE,"general";"via2",#N/A,TRUE,"general";"via3",#N/A,TRUE,"general"}</definedName>
    <definedName name="______y4" hidden="1">{"via1",#N/A,TRUE,"general";"via2",#N/A,TRUE,"general";"via3",#N/A,TRUE,"general"}</definedName>
    <definedName name="______y5" hidden="1">{"TAB1",#N/A,TRUE,"GENERAL";"TAB2",#N/A,TRUE,"GENERAL";"TAB3",#N/A,TRUE,"GENERAL";"TAB4",#N/A,TRUE,"GENERAL";"TAB5",#N/A,TRUE,"GENERAL"}</definedName>
    <definedName name="______y6" hidden="1">{"via1",#N/A,TRUE,"general";"via2",#N/A,TRUE,"general";"via3",#N/A,TRUE,"general"}</definedName>
    <definedName name="______y7" hidden="1">{"via1",#N/A,TRUE,"general";"via2",#N/A,TRUE,"general";"via3",#N/A,TRUE,"general"}</definedName>
    <definedName name="______y8" hidden="1">{"via1",#N/A,TRUE,"general";"via2",#N/A,TRUE,"general";"via3",#N/A,TRUE,"general"}</definedName>
    <definedName name="______y9" hidden="1">{"TAB1",#N/A,TRUE,"GENERAL";"TAB2",#N/A,TRUE,"GENERAL";"TAB3",#N/A,TRUE,"GENERAL";"TAB4",#N/A,TRUE,"GENERAL";"TAB5",#N/A,TRUE,"GENERAL"}</definedName>
    <definedName name="______z1" hidden="1">{"TAB1",#N/A,TRUE,"GENERAL";"TAB2",#N/A,TRUE,"GENERAL";"TAB3",#N/A,TRUE,"GENERAL";"TAB4",#N/A,TRUE,"GENERAL";"TAB5",#N/A,TRUE,"GENERAL"}</definedName>
    <definedName name="______z2" hidden="1">{"via1",#N/A,TRUE,"general";"via2",#N/A,TRUE,"general";"via3",#N/A,TRUE,"general"}</definedName>
    <definedName name="______z3" hidden="1">{"via1",#N/A,TRUE,"general";"via2",#N/A,TRUE,"general";"via3",#N/A,TRUE,"general"}</definedName>
    <definedName name="______z4" hidden="1">{"TAB1",#N/A,TRUE,"GENERAL";"TAB2",#N/A,TRUE,"GENERAL";"TAB3",#N/A,TRUE,"GENERAL";"TAB4",#N/A,TRUE,"GENERAL";"TAB5",#N/A,TRUE,"GENERAL"}</definedName>
    <definedName name="______z5" hidden="1">{"via1",#N/A,TRUE,"general";"via2",#N/A,TRUE,"general";"via3",#N/A,TRUE,"general"}</definedName>
    <definedName name="______z6" hidden="1">{"TAB1",#N/A,TRUE,"GENERAL";"TAB2",#N/A,TRUE,"GENERAL";"TAB3",#N/A,TRUE,"GENERAL";"TAB4",#N/A,TRUE,"GENERAL";"TAB5",#N/A,TRUE,"GENERAL"}</definedName>
    <definedName name="_____a1" hidden="1">{"TAB1",#N/A,TRUE,"GENERAL";"TAB2",#N/A,TRUE,"GENERAL";"TAB3",#N/A,TRUE,"GENERAL";"TAB4",#N/A,TRUE,"GENERAL";"TAB5",#N/A,TRUE,"GENERAL"}</definedName>
    <definedName name="_____a3" hidden="1">{"TAB1",#N/A,TRUE,"GENERAL";"TAB2",#N/A,TRUE,"GENERAL";"TAB3",#N/A,TRUE,"GENERAL";"TAB4",#N/A,TRUE,"GENERAL";"TAB5",#N/A,TRUE,"GENERAL"}</definedName>
    <definedName name="_____a4" hidden="1">{"via1",#N/A,TRUE,"general";"via2",#N/A,TRUE,"general";"via3",#N/A,TRUE,"general"}</definedName>
    <definedName name="_____a5" hidden="1">{"TAB1",#N/A,TRUE,"GENERAL";"TAB2",#N/A,TRUE,"GENERAL";"TAB3",#N/A,TRUE,"GENERAL";"TAB4",#N/A,TRUE,"GENERAL";"TAB5",#N/A,TRUE,"GENERAL"}</definedName>
    <definedName name="_____a6" hidden="1">{"TAB1",#N/A,TRUE,"GENERAL";"TAB2",#N/A,TRUE,"GENERAL";"TAB3",#N/A,TRUE,"GENERAL";"TAB4",#N/A,TRUE,"GENERAL";"TAB5",#N/A,TRUE,"GENERAL"}</definedName>
    <definedName name="_____b2" hidden="1">{"TAB1",#N/A,TRUE,"GENERAL";"TAB2",#N/A,TRUE,"GENERAL";"TAB3",#N/A,TRUE,"GENERAL";"TAB4",#N/A,TRUE,"GENERAL";"TAB5",#N/A,TRUE,"GENERAL"}</definedName>
    <definedName name="_____b3" hidden="1">{"TAB1",#N/A,TRUE,"GENERAL";"TAB2",#N/A,TRUE,"GENERAL";"TAB3",#N/A,TRUE,"GENERAL";"TAB4",#N/A,TRUE,"GENERAL";"TAB5",#N/A,TRUE,"GENERAL"}</definedName>
    <definedName name="_____b4" hidden="1">{"TAB1",#N/A,TRUE,"GENERAL";"TAB2",#N/A,TRUE,"GENERAL";"TAB3",#N/A,TRUE,"GENERAL";"TAB4",#N/A,TRUE,"GENERAL";"TAB5",#N/A,TRUE,"GENERAL"}</definedName>
    <definedName name="_____b5" hidden="1">{"TAB1",#N/A,TRUE,"GENERAL";"TAB2",#N/A,TRUE,"GENERAL";"TAB3",#N/A,TRUE,"GENERAL";"TAB4",#N/A,TRUE,"GENERAL";"TAB5",#N/A,TRUE,"GENERAL"}</definedName>
    <definedName name="_____b6" hidden="1">{"TAB1",#N/A,TRUE,"GENERAL";"TAB2",#N/A,TRUE,"GENERAL";"TAB3",#N/A,TRUE,"GENERAL";"TAB4",#N/A,TRUE,"GENERAL";"TAB5",#N/A,TRUE,"GENERAL"}</definedName>
    <definedName name="_____b7" hidden="1">{"via1",#N/A,TRUE,"general";"via2",#N/A,TRUE,"general";"via3",#N/A,TRUE,"general"}</definedName>
    <definedName name="_____b8" hidden="1">{"via1",#N/A,TRUE,"general";"via2",#N/A,TRUE,"general";"via3",#N/A,TRUE,"general"}</definedName>
    <definedName name="_____bb9" hidden="1">{"TAB1",#N/A,TRUE,"GENERAL";"TAB2",#N/A,TRUE,"GENERAL";"TAB3",#N/A,TRUE,"GENERAL";"TAB4",#N/A,TRUE,"GENERAL";"TAB5",#N/A,TRUE,"GENERAL"}</definedName>
    <definedName name="_____bgb5" hidden="1">{"TAB1",#N/A,TRUE,"GENERAL";"TAB2",#N/A,TRUE,"GENERAL";"TAB3",#N/A,TRUE,"GENERAL";"TAB4",#N/A,TRUE,"GENERAL";"TAB5",#N/A,TRUE,"GENERAL"}</definedName>
    <definedName name="_____g2" hidden="1">{"TAB1",#N/A,TRUE,"GENERAL";"TAB2",#N/A,TRUE,"GENERAL";"TAB3",#N/A,TRUE,"GENERAL";"TAB4",#N/A,TRUE,"GENERAL";"TAB5",#N/A,TRUE,"GENERAL"}</definedName>
    <definedName name="_____g3" hidden="1">{"via1",#N/A,TRUE,"general";"via2",#N/A,TRUE,"general";"via3",#N/A,TRUE,"general"}</definedName>
    <definedName name="_____g4" hidden="1">{"via1",#N/A,TRUE,"general";"via2",#N/A,TRUE,"general";"via3",#N/A,TRUE,"general"}</definedName>
    <definedName name="_____g5" hidden="1">{"via1",#N/A,TRUE,"general";"via2",#N/A,TRUE,"general";"via3",#N/A,TRUE,"general"}</definedName>
    <definedName name="_____g6" hidden="1">{"via1",#N/A,TRUE,"general";"via2",#N/A,TRUE,"general";"via3",#N/A,TRUE,"general"}</definedName>
    <definedName name="_____g7" hidden="1">{"TAB1",#N/A,TRUE,"GENERAL";"TAB2",#N/A,TRUE,"GENERAL";"TAB3",#N/A,TRUE,"GENERAL";"TAB4",#N/A,TRUE,"GENERAL";"TAB5",#N/A,TRUE,"GENERAL"}</definedName>
    <definedName name="_____GR1" hidden="1">{"TAB1",#N/A,TRUE,"GENERAL";"TAB2",#N/A,TRUE,"GENERAL";"TAB3",#N/A,TRUE,"GENERAL";"TAB4",#N/A,TRUE,"GENERAL";"TAB5",#N/A,TRUE,"GENERAL"}</definedName>
    <definedName name="_____gtr4" hidden="1">{"via1",#N/A,TRUE,"general";"via2",#N/A,TRUE,"general";"via3",#N/A,TRUE,"general"}</definedName>
    <definedName name="_____h2" hidden="1">{"via1",#N/A,TRUE,"general";"via2",#N/A,TRUE,"general";"via3",#N/A,TRUE,"general"}</definedName>
    <definedName name="_____h3" hidden="1">{"via1",#N/A,TRUE,"general";"via2",#N/A,TRUE,"general";"via3",#N/A,TRUE,"general"}</definedName>
    <definedName name="_____h4" hidden="1">{"TAB1",#N/A,TRUE,"GENERAL";"TAB2",#N/A,TRUE,"GENERAL";"TAB3",#N/A,TRUE,"GENERAL";"TAB4",#N/A,TRUE,"GENERAL";"TAB5",#N/A,TRUE,"GENERAL"}</definedName>
    <definedName name="_____h5" hidden="1">{"TAB1",#N/A,TRUE,"GENERAL";"TAB2",#N/A,TRUE,"GENERAL";"TAB3",#N/A,TRUE,"GENERAL";"TAB4",#N/A,TRUE,"GENERAL";"TAB5",#N/A,TRUE,"GENERAL"}</definedName>
    <definedName name="_____h6" hidden="1">{"via1",#N/A,TRUE,"general";"via2",#N/A,TRUE,"general";"via3",#N/A,TRUE,"general"}</definedName>
    <definedName name="_____h7" hidden="1">{"TAB1",#N/A,TRUE,"GENERAL";"TAB2",#N/A,TRUE,"GENERAL";"TAB3",#N/A,TRUE,"GENERAL";"TAB4",#N/A,TRUE,"GENERAL";"TAB5",#N/A,TRUE,"GENERAL"}</definedName>
    <definedName name="_____h8" hidden="1">{"via1",#N/A,TRUE,"general";"via2",#N/A,TRUE,"general";"via3",#N/A,TRUE,"general"}</definedName>
    <definedName name="_____hfh7" hidden="1">{"via1",#N/A,TRUE,"general";"via2",#N/A,TRUE,"general";"via3",#N/A,TRUE,"general"}</definedName>
    <definedName name="_____i4" hidden="1">{"via1",#N/A,TRUE,"general";"via2",#N/A,TRUE,"general";"via3",#N/A,TRUE,"general"}</definedName>
    <definedName name="_____i5" hidden="1">{"TAB1",#N/A,TRUE,"GENERAL";"TAB2",#N/A,TRUE,"GENERAL";"TAB3",#N/A,TRUE,"GENERAL";"TAB4",#N/A,TRUE,"GENERAL";"TAB5",#N/A,TRUE,"GENERAL"}</definedName>
    <definedName name="_____i6" hidden="1">{"TAB1",#N/A,TRUE,"GENERAL";"TAB2",#N/A,TRUE,"GENERAL";"TAB3",#N/A,TRUE,"GENERAL";"TAB4",#N/A,TRUE,"GENERAL";"TAB5",#N/A,TRUE,"GENERAL"}</definedName>
    <definedName name="_____i7" hidden="1">{"via1",#N/A,TRUE,"general";"via2",#N/A,TRUE,"general";"via3",#N/A,TRUE,"general"}</definedName>
    <definedName name="_____i77" hidden="1">{"TAB1",#N/A,TRUE,"GENERAL";"TAB2",#N/A,TRUE,"GENERAL";"TAB3",#N/A,TRUE,"GENERAL";"TAB4",#N/A,TRUE,"GENERAL";"TAB5",#N/A,TRUE,"GENERAL"}</definedName>
    <definedName name="_____i8" hidden="1">{"via1",#N/A,TRUE,"general";"via2",#N/A,TRUE,"general";"via3",#N/A,TRUE,"general"}</definedName>
    <definedName name="_____i9" hidden="1">{"TAB1",#N/A,TRUE,"GENERAL";"TAB2",#N/A,TRUE,"GENERAL";"TAB3",#N/A,TRUE,"GENERAL";"TAB4",#N/A,TRUE,"GENERAL";"TAB5",#N/A,TRUE,"GENERAL"}</definedName>
    <definedName name="_____k3" hidden="1">{"TAB1",#N/A,TRUE,"GENERAL";"TAB2",#N/A,TRUE,"GENERAL";"TAB3",#N/A,TRUE,"GENERAL";"TAB4",#N/A,TRUE,"GENERAL";"TAB5",#N/A,TRUE,"GENERAL"}</definedName>
    <definedName name="_____k4" hidden="1">{"via1",#N/A,TRUE,"general";"via2",#N/A,TRUE,"general";"via3",#N/A,TRUE,"general"}</definedName>
    <definedName name="_____k5" hidden="1">{"via1",#N/A,TRUE,"general";"via2",#N/A,TRUE,"general";"via3",#N/A,TRUE,"general"}</definedName>
    <definedName name="_____k6" hidden="1">{"TAB1",#N/A,TRUE,"GENERAL";"TAB2",#N/A,TRUE,"GENERAL";"TAB3",#N/A,TRUE,"GENERAL";"TAB4",#N/A,TRUE,"GENERAL";"TAB5",#N/A,TRUE,"GENERAL"}</definedName>
    <definedName name="_____k7" hidden="1">{"via1",#N/A,TRUE,"general";"via2",#N/A,TRUE,"general";"via3",#N/A,TRUE,"general"}</definedName>
    <definedName name="_____k8" hidden="1">{"via1",#N/A,TRUE,"general";"via2",#N/A,TRUE,"general";"via3",#N/A,TRUE,"general"}</definedName>
    <definedName name="_____k9" hidden="1">{"TAB1",#N/A,TRUE,"GENERAL";"TAB2",#N/A,TRUE,"GENERAL";"TAB3",#N/A,TRUE,"GENERAL";"TAB4",#N/A,TRUE,"GENERAL";"TAB5",#N/A,TRUE,"GENERAL"}</definedName>
    <definedName name="_____kjk6" hidden="1">{"TAB1",#N/A,TRUE,"GENERAL";"TAB2",#N/A,TRUE,"GENERAL";"TAB3",#N/A,TRUE,"GENERAL";"TAB4",#N/A,TRUE,"GENERAL";"TAB5",#N/A,TRUE,"GENERAL"}</definedName>
    <definedName name="_____m3" hidden="1">{"via1",#N/A,TRUE,"general";"via2",#N/A,TRUE,"general";"via3",#N/A,TRUE,"general"}</definedName>
    <definedName name="_____m4" hidden="1">{"TAB1",#N/A,TRUE,"GENERAL";"TAB2",#N/A,TRUE,"GENERAL";"TAB3",#N/A,TRUE,"GENERAL";"TAB4",#N/A,TRUE,"GENERAL";"TAB5",#N/A,TRUE,"GENERAL"}</definedName>
    <definedName name="_____m5" hidden="1">{"via1",#N/A,TRUE,"general";"via2",#N/A,TRUE,"general";"via3",#N/A,TRUE,"general"}</definedName>
    <definedName name="_____m6" hidden="1">{"TAB1",#N/A,TRUE,"GENERAL";"TAB2",#N/A,TRUE,"GENERAL";"TAB3",#N/A,TRUE,"GENERAL";"TAB4",#N/A,TRUE,"GENERAL";"TAB5",#N/A,TRUE,"GENERAL"}</definedName>
    <definedName name="_____m7" hidden="1">{"TAB1",#N/A,TRUE,"GENERAL";"TAB2",#N/A,TRUE,"GENERAL";"TAB3",#N/A,TRUE,"GENERAL";"TAB4",#N/A,TRUE,"GENERAL";"TAB5",#N/A,TRUE,"GENERAL"}</definedName>
    <definedName name="_____m8" hidden="1">{"via1",#N/A,TRUE,"general";"via2",#N/A,TRUE,"general";"via3",#N/A,TRUE,"general"}</definedName>
    <definedName name="_____m9" hidden="1">{"via1",#N/A,TRUE,"general";"via2",#N/A,TRUE,"general";"via3",#N/A,TRUE,"general"}</definedName>
    <definedName name="_____n3" hidden="1">{"TAB1",#N/A,TRUE,"GENERAL";"TAB2",#N/A,TRUE,"GENERAL";"TAB3",#N/A,TRUE,"GENERAL";"TAB4",#N/A,TRUE,"GENERAL";"TAB5",#N/A,TRUE,"GENERAL"}</definedName>
    <definedName name="_____n4" hidden="1">{"via1",#N/A,TRUE,"general";"via2",#N/A,TRUE,"general";"via3",#N/A,TRUE,"general"}</definedName>
    <definedName name="_____n5" hidden="1">{"TAB1",#N/A,TRUE,"GENERAL";"TAB2",#N/A,TRUE,"GENERAL";"TAB3",#N/A,TRUE,"GENERAL";"TAB4",#N/A,TRUE,"GENERAL";"TAB5",#N/A,TRUE,"GENERAL"}</definedName>
    <definedName name="_____nyn7" hidden="1">{"via1",#N/A,TRUE,"general";"via2",#N/A,TRUE,"general";"via3",#N/A,TRUE,"general"}</definedName>
    <definedName name="_____o4" hidden="1">{"via1",#N/A,TRUE,"general";"via2",#N/A,TRUE,"general";"via3",#N/A,TRUE,"general"}</definedName>
    <definedName name="_____o5" hidden="1">{"TAB1",#N/A,TRUE,"GENERAL";"TAB2",#N/A,TRUE,"GENERAL";"TAB3",#N/A,TRUE,"GENERAL";"TAB4",#N/A,TRUE,"GENERAL";"TAB5",#N/A,TRUE,"GENERAL"}</definedName>
    <definedName name="_____o6" hidden="1">{"TAB1",#N/A,TRUE,"GENERAL";"TAB2",#N/A,TRUE,"GENERAL";"TAB3",#N/A,TRUE,"GENERAL";"TAB4",#N/A,TRUE,"GENERAL";"TAB5",#N/A,TRUE,"GENERAL"}</definedName>
    <definedName name="_____o7" hidden="1">{"TAB1",#N/A,TRUE,"GENERAL";"TAB2",#N/A,TRUE,"GENERAL";"TAB3",#N/A,TRUE,"GENERAL";"TAB4",#N/A,TRUE,"GENERAL";"TAB5",#N/A,TRUE,"GENERAL"}</definedName>
    <definedName name="_____o8" hidden="1">{"via1",#N/A,TRUE,"general";"via2",#N/A,TRUE,"general";"via3",#N/A,TRUE,"general"}</definedName>
    <definedName name="_____o9" hidden="1">{"TAB1",#N/A,TRUE,"GENERAL";"TAB2",#N/A,TRUE,"GENERAL";"TAB3",#N/A,TRUE,"GENERAL";"TAB4",#N/A,TRUE,"GENERAL";"TAB5",#N/A,TRUE,"GENERAL"}</definedName>
    <definedName name="_____p6" hidden="1">{"via1",#N/A,TRUE,"general";"via2",#N/A,TRUE,"general";"via3",#N/A,TRUE,"general"}</definedName>
    <definedName name="_____p7" hidden="1">{"via1",#N/A,TRUE,"general";"via2",#N/A,TRUE,"general";"via3",#N/A,TRUE,"general"}</definedName>
    <definedName name="_____p8" hidden="1">{"TAB1",#N/A,TRUE,"GENERAL";"TAB2",#N/A,TRUE,"GENERAL";"TAB3",#N/A,TRUE,"GENERAL";"TAB4",#N/A,TRUE,"GENERAL";"TAB5",#N/A,TRUE,"GENERAL"}</definedName>
    <definedName name="_____r" hidden="1">{"TAB1",#N/A,TRUE,"GENERAL";"TAB2",#N/A,TRUE,"GENERAL";"TAB3",#N/A,TRUE,"GENERAL";"TAB4",#N/A,TRUE,"GENERAL";"TAB5",#N/A,TRUE,"GENERAL"}</definedName>
    <definedName name="_____r4r" hidden="1">{"via1",#N/A,TRUE,"general";"via2",#N/A,TRUE,"general";"via3",#N/A,TRUE,"general"}</definedName>
    <definedName name="_____rtu6" hidden="1">{"via1",#N/A,TRUE,"general";"via2",#N/A,TRUE,"general";"via3",#N/A,TRUE,"general"}</definedName>
    <definedName name="_____s1" hidden="1">{"via1",#N/A,TRUE,"general";"via2",#N/A,TRUE,"general";"via3",#N/A,TRUE,"general"}</definedName>
    <definedName name="_____s2" hidden="1">{"TAB1",#N/A,TRUE,"GENERAL";"TAB2",#N/A,TRUE,"GENERAL";"TAB3",#N/A,TRUE,"GENERAL";"TAB4",#N/A,TRUE,"GENERAL";"TAB5",#N/A,TRUE,"GENERAL"}</definedName>
    <definedName name="_____s3" hidden="1">{"TAB1",#N/A,TRUE,"GENERAL";"TAB2",#N/A,TRUE,"GENERAL";"TAB3",#N/A,TRUE,"GENERAL";"TAB4",#N/A,TRUE,"GENERAL";"TAB5",#N/A,TRUE,"GENERAL"}</definedName>
    <definedName name="_____s4" hidden="1">{"via1",#N/A,TRUE,"general";"via2",#N/A,TRUE,"general";"via3",#N/A,TRUE,"general"}</definedName>
    <definedName name="_____s5" hidden="1">{"via1",#N/A,TRUE,"general";"via2",#N/A,TRUE,"general";"via3",#N/A,TRUE,"general"}</definedName>
    <definedName name="_____s6" hidden="1">{"TAB1",#N/A,TRUE,"GENERAL";"TAB2",#N/A,TRUE,"GENERAL";"TAB3",#N/A,TRUE,"GENERAL";"TAB4",#N/A,TRUE,"GENERAL";"TAB5",#N/A,TRUE,"GENERAL"}</definedName>
    <definedName name="_____s7" hidden="1">{"via1",#N/A,TRUE,"general";"via2",#N/A,TRUE,"general";"via3",#N/A,TRUE,"general"}</definedName>
    <definedName name="_____t3" hidden="1">{"TAB1",#N/A,TRUE,"GENERAL";"TAB2",#N/A,TRUE,"GENERAL";"TAB3",#N/A,TRUE,"GENERAL";"TAB4",#N/A,TRUE,"GENERAL";"TAB5",#N/A,TRUE,"GENERAL"}</definedName>
    <definedName name="_____t4" hidden="1">{"via1",#N/A,TRUE,"general";"via2",#N/A,TRUE,"general";"via3",#N/A,TRUE,"general"}</definedName>
    <definedName name="_____t5" hidden="1">{"TAB1",#N/A,TRUE,"GENERAL";"TAB2",#N/A,TRUE,"GENERAL";"TAB3",#N/A,TRUE,"GENERAL";"TAB4",#N/A,TRUE,"GENERAL";"TAB5",#N/A,TRUE,"GENERAL"}</definedName>
    <definedName name="_____t6" hidden="1">{"via1",#N/A,TRUE,"general";"via2",#N/A,TRUE,"general";"via3",#N/A,TRUE,"general"}</definedName>
    <definedName name="_____t66" hidden="1">{"TAB1",#N/A,TRUE,"GENERAL";"TAB2",#N/A,TRUE,"GENERAL";"TAB3",#N/A,TRUE,"GENERAL";"TAB4",#N/A,TRUE,"GENERAL";"TAB5",#N/A,TRUE,"GENERAL"}</definedName>
    <definedName name="_____t7" hidden="1">{"via1",#N/A,TRUE,"general";"via2",#N/A,TRUE,"general";"via3",#N/A,TRUE,"general"}</definedName>
    <definedName name="_____t77" hidden="1">{"TAB1",#N/A,TRUE,"GENERAL";"TAB2",#N/A,TRUE,"GENERAL";"TAB3",#N/A,TRUE,"GENERAL";"TAB4",#N/A,TRUE,"GENERAL";"TAB5",#N/A,TRUE,"GENERAL"}</definedName>
    <definedName name="_____t8" hidden="1">{"TAB1",#N/A,TRUE,"GENERAL";"TAB2",#N/A,TRUE,"GENERAL";"TAB3",#N/A,TRUE,"GENERAL";"TAB4",#N/A,TRUE,"GENERAL";"TAB5",#N/A,TRUE,"GENERAL"}</definedName>
    <definedName name="_____t88" hidden="1">{"via1",#N/A,TRUE,"general";"via2",#N/A,TRUE,"general";"via3",#N/A,TRUE,"general"}</definedName>
    <definedName name="_____t9" hidden="1">{"TAB1",#N/A,TRUE,"GENERAL";"TAB2",#N/A,TRUE,"GENERAL";"TAB3",#N/A,TRUE,"GENERAL";"TAB4",#N/A,TRUE,"GENERAL";"TAB5",#N/A,TRUE,"GENERAL"}</definedName>
    <definedName name="_____t99" hidden="1">{"via1",#N/A,TRUE,"general";"via2",#N/A,TRUE,"general";"via3",#N/A,TRUE,"general"}</definedName>
    <definedName name="_____u4" hidden="1">{"TAB1",#N/A,TRUE,"GENERAL";"TAB2",#N/A,TRUE,"GENERAL";"TAB3",#N/A,TRUE,"GENERAL";"TAB4",#N/A,TRUE,"GENERAL";"TAB5",#N/A,TRUE,"GENERAL"}</definedName>
    <definedName name="_____u5" hidden="1">{"TAB1",#N/A,TRUE,"GENERAL";"TAB2",#N/A,TRUE,"GENERAL";"TAB3",#N/A,TRUE,"GENERAL";"TAB4",#N/A,TRUE,"GENERAL";"TAB5",#N/A,TRUE,"GENERAL"}</definedName>
    <definedName name="_____u6" hidden="1">{"TAB1",#N/A,TRUE,"GENERAL";"TAB2",#N/A,TRUE,"GENERAL";"TAB3",#N/A,TRUE,"GENERAL";"TAB4",#N/A,TRUE,"GENERAL";"TAB5",#N/A,TRUE,"GENERAL"}</definedName>
    <definedName name="_____u7" hidden="1">{"via1",#N/A,TRUE,"general";"via2",#N/A,TRUE,"general";"via3",#N/A,TRUE,"general"}</definedName>
    <definedName name="_____u8" hidden="1">{"TAB1",#N/A,TRUE,"GENERAL";"TAB2",#N/A,TRUE,"GENERAL";"TAB3",#N/A,TRUE,"GENERAL";"TAB4",#N/A,TRUE,"GENERAL";"TAB5",#N/A,TRUE,"GENERAL"}</definedName>
    <definedName name="_____u9" hidden="1">{"TAB1",#N/A,TRUE,"GENERAL";"TAB2",#N/A,TRUE,"GENERAL";"TAB3",#N/A,TRUE,"GENERAL";"TAB4",#N/A,TRUE,"GENERAL";"TAB5",#N/A,TRUE,"GENERAL"}</definedName>
    <definedName name="_____ur7" hidden="1">{"TAB1",#N/A,TRUE,"GENERAL";"TAB2",#N/A,TRUE,"GENERAL";"TAB3",#N/A,TRUE,"GENERAL";"TAB4",#N/A,TRUE,"GENERAL";"TAB5",#N/A,TRUE,"GENERAL"}</definedName>
    <definedName name="_____v2" hidden="1">{"via1",#N/A,TRUE,"general";"via2",#N/A,TRUE,"general";"via3",#N/A,TRUE,"general"}</definedName>
    <definedName name="_____v3" hidden="1">{"TAB1",#N/A,TRUE,"GENERAL";"TAB2",#N/A,TRUE,"GENERAL";"TAB3",#N/A,TRUE,"GENERAL";"TAB4",#N/A,TRUE,"GENERAL";"TAB5",#N/A,TRUE,"GENERAL"}</definedName>
    <definedName name="_____v4" hidden="1">{"TAB1",#N/A,TRUE,"GENERAL";"TAB2",#N/A,TRUE,"GENERAL";"TAB3",#N/A,TRUE,"GENERAL";"TAB4",#N/A,TRUE,"GENERAL";"TAB5",#N/A,TRUE,"GENERAL"}</definedName>
    <definedName name="_____v5" hidden="1">{"TAB1",#N/A,TRUE,"GENERAL";"TAB2",#N/A,TRUE,"GENERAL";"TAB3",#N/A,TRUE,"GENERAL";"TAB4",#N/A,TRUE,"GENERAL";"TAB5",#N/A,TRUE,"GENERAL"}</definedName>
    <definedName name="_____v6" hidden="1">{"TAB1",#N/A,TRUE,"GENERAL";"TAB2",#N/A,TRUE,"GENERAL";"TAB3",#N/A,TRUE,"GENERAL";"TAB4",#N/A,TRUE,"GENERAL";"TAB5",#N/A,TRUE,"GENERAL"}</definedName>
    <definedName name="_____v7" hidden="1">{"via1",#N/A,TRUE,"general";"via2",#N/A,TRUE,"general";"via3",#N/A,TRUE,"general"}</definedName>
    <definedName name="_____v8" hidden="1">{"TAB1",#N/A,TRUE,"GENERAL";"TAB2",#N/A,TRUE,"GENERAL";"TAB3",#N/A,TRUE,"GENERAL";"TAB4",#N/A,TRUE,"GENERAL";"TAB5",#N/A,TRUE,"GENERAL"}</definedName>
    <definedName name="_____v9" hidden="1">{"TAB1",#N/A,TRUE,"GENERAL";"TAB2",#N/A,TRUE,"GENERAL";"TAB3",#N/A,TRUE,"GENERAL";"TAB4",#N/A,TRUE,"GENERAL";"TAB5",#N/A,TRUE,"GENERAL"}</definedName>
    <definedName name="_____vfv4" hidden="1">{"via1",#N/A,TRUE,"general";"via2",#N/A,TRUE,"general";"via3",#N/A,TRUE,"general"}</definedName>
    <definedName name="_____x1" hidden="1">{"TAB1",#N/A,TRUE,"GENERAL";"TAB2",#N/A,TRUE,"GENERAL";"TAB3",#N/A,TRUE,"GENERAL";"TAB4",#N/A,TRUE,"GENERAL";"TAB5",#N/A,TRUE,"GENERAL"}</definedName>
    <definedName name="_____x2" hidden="1">{"via1",#N/A,TRUE,"general";"via2",#N/A,TRUE,"general";"via3",#N/A,TRUE,"general"}</definedName>
    <definedName name="_____x3" hidden="1">{"via1",#N/A,TRUE,"general";"via2",#N/A,TRUE,"general";"via3",#N/A,TRUE,"general"}</definedName>
    <definedName name="_____x4" hidden="1">{"via1",#N/A,TRUE,"general";"via2",#N/A,TRUE,"general";"via3",#N/A,TRUE,"general"}</definedName>
    <definedName name="_____x5" hidden="1">{"TAB1",#N/A,TRUE,"GENERAL";"TAB2",#N/A,TRUE,"GENERAL";"TAB3",#N/A,TRUE,"GENERAL";"TAB4",#N/A,TRUE,"GENERAL";"TAB5",#N/A,TRUE,"GENERAL"}</definedName>
    <definedName name="_____x6" hidden="1">{"TAB1",#N/A,TRUE,"GENERAL";"TAB2",#N/A,TRUE,"GENERAL";"TAB3",#N/A,TRUE,"GENERAL";"TAB4",#N/A,TRUE,"GENERAL";"TAB5",#N/A,TRUE,"GENERAL"}</definedName>
    <definedName name="_____x7" hidden="1">{"TAB1",#N/A,TRUE,"GENERAL";"TAB2",#N/A,TRUE,"GENERAL";"TAB3",#N/A,TRUE,"GENERAL";"TAB4",#N/A,TRUE,"GENERAL";"TAB5",#N/A,TRUE,"GENERAL"}</definedName>
    <definedName name="_____x8" hidden="1">{"via1",#N/A,TRUE,"general";"via2",#N/A,TRUE,"general";"via3",#N/A,TRUE,"general"}</definedName>
    <definedName name="_____x9" hidden="1">{"TAB1",#N/A,TRUE,"GENERAL";"TAB2",#N/A,TRUE,"GENERAL";"TAB3",#N/A,TRUE,"GENERAL";"TAB4",#N/A,TRUE,"GENERAL";"TAB5",#N/A,TRUE,"GENERAL"}</definedName>
    <definedName name="_____y2" hidden="1">{"TAB1",#N/A,TRUE,"GENERAL";"TAB2",#N/A,TRUE,"GENERAL";"TAB3",#N/A,TRUE,"GENERAL";"TAB4",#N/A,TRUE,"GENERAL";"TAB5",#N/A,TRUE,"GENERAL"}</definedName>
    <definedName name="_____y3" hidden="1">{"via1",#N/A,TRUE,"general";"via2",#N/A,TRUE,"general";"via3",#N/A,TRUE,"general"}</definedName>
    <definedName name="_____y4" hidden="1">{"via1",#N/A,TRUE,"general";"via2",#N/A,TRUE,"general";"via3",#N/A,TRUE,"general"}</definedName>
    <definedName name="_____y5" hidden="1">{"TAB1",#N/A,TRUE,"GENERAL";"TAB2",#N/A,TRUE,"GENERAL";"TAB3",#N/A,TRUE,"GENERAL";"TAB4",#N/A,TRUE,"GENERAL";"TAB5",#N/A,TRUE,"GENERAL"}</definedName>
    <definedName name="_____y6" hidden="1">{"via1",#N/A,TRUE,"general";"via2",#N/A,TRUE,"general";"via3",#N/A,TRUE,"general"}</definedName>
    <definedName name="_____y7" hidden="1">{"via1",#N/A,TRUE,"general";"via2",#N/A,TRUE,"general";"via3",#N/A,TRUE,"general"}</definedName>
    <definedName name="_____y8" hidden="1">{"via1",#N/A,TRUE,"general";"via2",#N/A,TRUE,"general";"via3",#N/A,TRUE,"general"}</definedName>
    <definedName name="_____y9" hidden="1">{"TAB1",#N/A,TRUE,"GENERAL";"TAB2",#N/A,TRUE,"GENERAL";"TAB3",#N/A,TRUE,"GENERAL";"TAB4",#N/A,TRUE,"GENERAL";"TAB5",#N/A,TRUE,"GENERAL"}</definedName>
    <definedName name="_____z1" hidden="1">{"TAB1",#N/A,TRUE,"GENERAL";"TAB2",#N/A,TRUE,"GENERAL";"TAB3",#N/A,TRUE,"GENERAL";"TAB4",#N/A,TRUE,"GENERAL";"TAB5",#N/A,TRUE,"GENERAL"}</definedName>
    <definedName name="_____z2" hidden="1">{"via1",#N/A,TRUE,"general";"via2",#N/A,TRUE,"general";"via3",#N/A,TRUE,"general"}</definedName>
    <definedName name="_____z3" hidden="1">{"via1",#N/A,TRUE,"general";"via2",#N/A,TRUE,"general";"via3",#N/A,TRUE,"general"}</definedName>
    <definedName name="_____z4" hidden="1">{"TAB1",#N/A,TRUE,"GENERAL";"TAB2",#N/A,TRUE,"GENERAL";"TAB3",#N/A,TRUE,"GENERAL";"TAB4",#N/A,TRUE,"GENERAL";"TAB5",#N/A,TRUE,"GENERAL"}</definedName>
    <definedName name="_____z5" hidden="1">{"via1",#N/A,TRUE,"general";"via2",#N/A,TRUE,"general";"via3",#N/A,TRUE,"general"}</definedName>
    <definedName name="_____z6" hidden="1">{"TAB1",#N/A,TRUE,"GENERAL";"TAB2",#N/A,TRUE,"GENERAL";"TAB3",#N/A,TRUE,"GENERAL";"TAB4",#N/A,TRUE,"GENERAL";"TAB5",#N/A,TRUE,"GENERAL"}</definedName>
    <definedName name="____a1" hidden="1">{"TAB1",#N/A,TRUE,"GENERAL";"TAB2",#N/A,TRUE,"GENERAL";"TAB3",#N/A,TRUE,"GENERAL";"TAB4",#N/A,TRUE,"GENERAL";"TAB5",#N/A,TRUE,"GENERAL"}</definedName>
    <definedName name="____a3" hidden="1">{"TAB1",#N/A,TRUE,"GENERAL";"TAB2",#N/A,TRUE,"GENERAL";"TAB3",#N/A,TRUE,"GENERAL";"TAB4",#N/A,TRUE,"GENERAL";"TAB5",#N/A,TRUE,"GENERAL"}</definedName>
    <definedName name="____a4" hidden="1">{"via1",#N/A,TRUE,"general";"via2",#N/A,TRUE,"general";"via3",#N/A,TRUE,"general"}</definedName>
    <definedName name="____a5" hidden="1">{"TAB1",#N/A,TRUE,"GENERAL";"TAB2",#N/A,TRUE,"GENERAL";"TAB3",#N/A,TRUE,"GENERAL";"TAB4",#N/A,TRUE,"GENERAL";"TAB5",#N/A,TRUE,"GENERAL"}</definedName>
    <definedName name="____a6" hidden="1">{"TAB1",#N/A,TRUE,"GENERAL";"TAB2",#N/A,TRUE,"GENERAL";"TAB3",#N/A,TRUE,"GENERAL";"TAB4",#N/A,TRUE,"GENERAL";"TAB5",#N/A,TRUE,"GENERAL"}</definedName>
    <definedName name="____b2" hidden="1">{"TAB1",#N/A,TRUE,"GENERAL";"TAB2",#N/A,TRUE,"GENERAL";"TAB3",#N/A,TRUE,"GENERAL";"TAB4",#N/A,TRUE,"GENERAL";"TAB5",#N/A,TRUE,"GENERAL"}</definedName>
    <definedName name="____b3" hidden="1">{"TAB1",#N/A,TRUE,"GENERAL";"TAB2",#N/A,TRUE,"GENERAL";"TAB3",#N/A,TRUE,"GENERAL";"TAB4",#N/A,TRUE,"GENERAL";"TAB5",#N/A,TRUE,"GENERAL"}</definedName>
    <definedName name="____b4" hidden="1">{"TAB1",#N/A,TRUE,"GENERAL";"TAB2",#N/A,TRUE,"GENERAL";"TAB3",#N/A,TRUE,"GENERAL";"TAB4",#N/A,TRUE,"GENERAL";"TAB5",#N/A,TRUE,"GENERAL"}</definedName>
    <definedName name="____b5" hidden="1">{"TAB1",#N/A,TRUE,"GENERAL";"TAB2",#N/A,TRUE,"GENERAL";"TAB3",#N/A,TRUE,"GENERAL";"TAB4",#N/A,TRUE,"GENERAL";"TAB5",#N/A,TRUE,"GENERAL"}</definedName>
    <definedName name="____b6" hidden="1">{"TAB1",#N/A,TRUE,"GENERAL";"TAB2",#N/A,TRUE,"GENERAL";"TAB3",#N/A,TRUE,"GENERAL";"TAB4",#N/A,TRUE,"GENERAL";"TAB5",#N/A,TRUE,"GENERAL"}</definedName>
    <definedName name="____b7" hidden="1">{"via1",#N/A,TRUE,"general";"via2",#N/A,TRUE,"general";"via3",#N/A,TRUE,"general"}</definedName>
    <definedName name="____b8" hidden="1">{"via1",#N/A,TRUE,"general";"via2",#N/A,TRUE,"general";"via3",#N/A,TRUE,"general"}</definedName>
    <definedName name="____bb9" hidden="1">{"TAB1",#N/A,TRUE,"GENERAL";"TAB2",#N/A,TRUE,"GENERAL";"TAB3",#N/A,TRUE,"GENERAL";"TAB4",#N/A,TRUE,"GENERAL";"TAB5",#N/A,TRUE,"GENERAL"}</definedName>
    <definedName name="____bgb5" hidden="1">{"TAB1",#N/A,TRUE,"GENERAL";"TAB2",#N/A,TRUE,"GENERAL";"TAB3",#N/A,TRUE,"GENERAL";"TAB4",#N/A,TRUE,"GENERAL";"TAB5",#N/A,TRUE,"GENERAL"}</definedName>
    <definedName name="____g2" hidden="1">{"TAB1",#N/A,TRUE,"GENERAL";"TAB2",#N/A,TRUE,"GENERAL";"TAB3",#N/A,TRUE,"GENERAL";"TAB4",#N/A,TRUE,"GENERAL";"TAB5",#N/A,TRUE,"GENERAL"}</definedName>
    <definedName name="____g3" hidden="1">{"via1",#N/A,TRUE,"general";"via2",#N/A,TRUE,"general";"via3",#N/A,TRUE,"general"}</definedName>
    <definedName name="____g4" hidden="1">{"via1",#N/A,TRUE,"general";"via2",#N/A,TRUE,"general";"via3",#N/A,TRUE,"general"}</definedName>
    <definedName name="____g5" hidden="1">{"via1",#N/A,TRUE,"general";"via2",#N/A,TRUE,"general";"via3",#N/A,TRUE,"general"}</definedName>
    <definedName name="____g6" hidden="1">{"via1",#N/A,TRUE,"general";"via2",#N/A,TRUE,"general";"via3",#N/A,TRUE,"general"}</definedName>
    <definedName name="____g7" hidden="1">{"TAB1",#N/A,TRUE,"GENERAL";"TAB2",#N/A,TRUE,"GENERAL";"TAB3",#N/A,TRUE,"GENERAL";"TAB4",#N/A,TRUE,"GENERAL";"TAB5",#N/A,TRUE,"GENERAL"}</definedName>
    <definedName name="____GR1" hidden="1">{"TAB1",#N/A,TRUE,"GENERAL";"TAB2",#N/A,TRUE,"GENERAL";"TAB3",#N/A,TRUE,"GENERAL";"TAB4",#N/A,TRUE,"GENERAL";"TAB5",#N/A,TRUE,"GENERAL"}</definedName>
    <definedName name="____gtr4" hidden="1">{"via1",#N/A,TRUE,"general";"via2",#N/A,TRUE,"general";"via3",#N/A,TRUE,"general"}</definedName>
    <definedName name="____h2" hidden="1">{"via1",#N/A,TRUE,"general";"via2",#N/A,TRUE,"general";"via3",#N/A,TRUE,"general"}</definedName>
    <definedName name="____h3" hidden="1">{"via1",#N/A,TRUE,"general";"via2",#N/A,TRUE,"general";"via3",#N/A,TRUE,"general"}</definedName>
    <definedName name="____h4" hidden="1">{"TAB1",#N/A,TRUE,"GENERAL";"TAB2",#N/A,TRUE,"GENERAL";"TAB3",#N/A,TRUE,"GENERAL";"TAB4",#N/A,TRUE,"GENERAL";"TAB5",#N/A,TRUE,"GENERAL"}</definedName>
    <definedName name="____h5" hidden="1">{"TAB1",#N/A,TRUE,"GENERAL";"TAB2",#N/A,TRUE,"GENERAL";"TAB3",#N/A,TRUE,"GENERAL";"TAB4",#N/A,TRUE,"GENERAL";"TAB5",#N/A,TRUE,"GENERAL"}</definedName>
    <definedName name="____h6" hidden="1">{"via1",#N/A,TRUE,"general";"via2",#N/A,TRUE,"general";"via3",#N/A,TRUE,"general"}</definedName>
    <definedName name="____h7" hidden="1">{"TAB1",#N/A,TRUE,"GENERAL";"TAB2",#N/A,TRUE,"GENERAL";"TAB3",#N/A,TRUE,"GENERAL";"TAB4",#N/A,TRUE,"GENERAL";"TAB5",#N/A,TRUE,"GENERAL"}</definedName>
    <definedName name="____h8" hidden="1">{"via1",#N/A,TRUE,"general";"via2",#N/A,TRUE,"general";"via3",#N/A,TRUE,"general"}</definedName>
    <definedName name="____hfh7" hidden="1">{"via1",#N/A,TRUE,"general";"via2",#N/A,TRUE,"general";"via3",#N/A,TRUE,"general"}</definedName>
    <definedName name="____i4" hidden="1">{"via1",#N/A,TRUE,"general";"via2",#N/A,TRUE,"general";"via3",#N/A,TRUE,"general"}</definedName>
    <definedName name="____i5" hidden="1">{"TAB1",#N/A,TRUE,"GENERAL";"TAB2",#N/A,TRUE,"GENERAL";"TAB3",#N/A,TRUE,"GENERAL";"TAB4",#N/A,TRUE,"GENERAL";"TAB5",#N/A,TRUE,"GENERAL"}</definedName>
    <definedName name="____i6" hidden="1">{"TAB1",#N/A,TRUE,"GENERAL";"TAB2",#N/A,TRUE,"GENERAL";"TAB3",#N/A,TRUE,"GENERAL";"TAB4",#N/A,TRUE,"GENERAL";"TAB5",#N/A,TRUE,"GENERAL"}</definedName>
    <definedName name="____i7" hidden="1">{"via1",#N/A,TRUE,"general";"via2",#N/A,TRUE,"general";"via3",#N/A,TRUE,"general"}</definedName>
    <definedName name="____i77" hidden="1">{"TAB1",#N/A,TRUE,"GENERAL";"TAB2",#N/A,TRUE,"GENERAL";"TAB3",#N/A,TRUE,"GENERAL";"TAB4",#N/A,TRUE,"GENERAL";"TAB5",#N/A,TRUE,"GENERAL"}</definedName>
    <definedName name="____i8" hidden="1">{"via1",#N/A,TRUE,"general";"via2",#N/A,TRUE,"general";"via3",#N/A,TRUE,"general"}</definedName>
    <definedName name="____i9" hidden="1">{"TAB1",#N/A,TRUE,"GENERAL";"TAB2",#N/A,TRUE,"GENERAL";"TAB3",#N/A,TRUE,"GENERAL";"TAB4",#N/A,TRUE,"GENERAL";"TAB5",#N/A,TRUE,"GENERAL"}</definedName>
    <definedName name="____k3" hidden="1">{"TAB1",#N/A,TRUE,"GENERAL";"TAB2",#N/A,TRUE,"GENERAL";"TAB3",#N/A,TRUE,"GENERAL";"TAB4",#N/A,TRUE,"GENERAL";"TAB5",#N/A,TRUE,"GENERAL"}</definedName>
    <definedName name="____k4" hidden="1">{"via1",#N/A,TRUE,"general";"via2",#N/A,TRUE,"general";"via3",#N/A,TRUE,"general"}</definedName>
    <definedName name="____k5" hidden="1">{"via1",#N/A,TRUE,"general";"via2",#N/A,TRUE,"general";"via3",#N/A,TRUE,"general"}</definedName>
    <definedName name="____k6" hidden="1">{"TAB1",#N/A,TRUE,"GENERAL";"TAB2",#N/A,TRUE,"GENERAL";"TAB3",#N/A,TRUE,"GENERAL";"TAB4",#N/A,TRUE,"GENERAL";"TAB5",#N/A,TRUE,"GENERAL"}</definedName>
    <definedName name="____k7" hidden="1">{"via1",#N/A,TRUE,"general";"via2",#N/A,TRUE,"general";"via3",#N/A,TRUE,"general"}</definedName>
    <definedName name="____k8" hidden="1">{"via1",#N/A,TRUE,"general";"via2",#N/A,TRUE,"general";"via3",#N/A,TRUE,"general"}</definedName>
    <definedName name="____k9" hidden="1">{"TAB1",#N/A,TRUE,"GENERAL";"TAB2",#N/A,TRUE,"GENERAL";"TAB3",#N/A,TRUE,"GENERAL";"TAB4",#N/A,TRUE,"GENERAL";"TAB5",#N/A,TRUE,"GENERAL"}</definedName>
    <definedName name="____kjk6" hidden="1">{"TAB1",#N/A,TRUE,"GENERAL";"TAB2",#N/A,TRUE,"GENERAL";"TAB3",#N/A,TRUE,"GENERAL";"TAB4",#N/A,TRUE,"GENERAL";"TAB5",#N/A,TRUE,"GENERAL"}</definedName>
    <definedName name="____m3" hidden="1">{"via1",#N/A,TRUE,"general";"via2",#N/A,TRUE,"general";"via3",#N/A,TRUE,"general"}</definedName>
    <definedName name="____m4" hidden="1">{"TAB1",#N/A,TRUE,"GENERAL";"TAB2",#N/A,TRUE,"GENERAL";"TAB3",#N/A,TRUE,"GENERAL";"TAB4",#N/A,TRUE,"GENERAL";"TAB5",#N/A,TRUE,"GENERAL"}</definedName>
    <definedName name="____m5" hidden="1">{"via1",#N/A,TRUE,"general";"via2",#N/A,TRUE,"general";"via3",#N/A,TRUE,"general"}</definedName>
    <definedName name="____m6" hidden="1">{"TAB1",#N/A,TRUE,"GENERAL";"TAB2",#N/A,TRUE,"GENERAL";"TAB3",#N/A,TRUE,"GENERAL";"TAB4",#N/A,TRUE,"GENERAL";"TAB5",#N/A,TRUE,"GENERAL"}</definedName>
    <definedName name="____m7" hidden="1">{"TAB1",#N/A,TRUE,"GENERAL";"TAB2",#N/A,TRUE,"GENERAL";"TAB3",#N/A,TRUE,"GENERAL";"TAB4",#N/A,TRUE,"GENERAL";"TAB5",#N/A,TRUE,"GENERAL"}</definedName>
    <definedName name="____m8" hidden="1">{"via1",#N/A,TRUE,"general";"via2",#N/A,TRUE,"general";"via3",#N/A,TRUE,"general"}</definedName>
    <definedName name="____m9" hidden="1">{"via1",#N/A,TRUE,"general";"via2",#N/A,TRUE,"general";"via3",#N/A,TRUE,"general"}</definedName>
    <definedName name="____n3" hidden="1">{"TAB1",#N/A,TRUE,"GENERAL";"TAB2",#N/A,TRUE,"GENERAL";"TAB3",#N/A,TRUE,"GENERAL";"TAB4",#N/A,TRUE,"GENERAL";"TAB5",#N/A,TRUE,"GENERAL"}</definedName>
    <definedName name="____n4" hidden="1">{"via1",#N/A,TRUE,"general";"via2",#N/A,TRUE,"general";"via3",#N/A,TRUE,"general"}</definedName>
    <definedName name="____n5" hidden="1">{"TAB1",#N/A,TRUE,"GENERAL";"TAB2",#N/A,TRUE,"GENERAL";"TAB3",#N/A,TRUE,"GENERAL";"TAB4",#N/A,TRUE,"GENERAL";"TAB5",#N/A,TRUE,"GENERAL"}</definedName>
    <definedName name="____nyn7" hidden="1">{"via1",#N/A,TRUE,"general";"via2",#N/A,TRUE,"general";"via3",#N/A,TRUE,"general"}</definedName>
    <definedName name="____o4" hidden="1">{"via1",#N/A,TRUE,"general";"via2",#N/A,TRUE,"general";"via3",#N/A,TRUE,"general"}</definedName>
    <definedName name="____o5" hidden="1">{"TAB1",#N/A,TRUE,"GENERAL";"TAB2",#N/A,TRUE,"GENERAL";"TAB3",#N/A,TRUE,"GENERAL";"TAB4",#N/A,TRUE,"GENERAL";"TAB5",#N/A,TRUE,"GENERAL"}</definedName>
    <definedName name="____o6" hidden="1">{"TAB1",#N/A,TRUE,"GENERAL";"TAB2",#N/A,TRUE,"GENERAL";"TAB3",#N/A,TRUE,"GENERAL";"TAB4",#N/A,TRUE,"GENERAL";"TAB5",#N/A,TRUE,"GENERAL"}</definedName>
    <definedName name="____o7" hidden="1">{"TAB1",#N/A,TRUE,"GENERAL";"TAB2",#N/A,TRUE,"GENERAL";"TAB3",#N/A,TRUE,"GENERAL";"TAB4",#N/A,TRUE,"GENERAL";"TAB5",#N/A,TRUE,"GENERAL"}</definedName>
    <definedName name="____o8" hidden="1">{"via1",#N/A,TRUE,"general";"via2",#N/A,TRUE,"general";"via3",#N/A,TRUE,"general"}</definedName>
    <definedName name="____o9" hidden="1">{"TAB1",#N/A,TRUE,"GENERAL";"TAB2",#N/A,TRUE,"GENERAL";"TAB3",#N/A,TRUE,"GENERAL";"TAB4",#N/A,TRUE,"GENERAL";"TAB5",#N/A,TRUE,"GENERAL"}</definedName>
    <definedName name="____p6" hidden="1">{"via1",#N/A,TRUE,"general";"via2",#N/A,TRUE,"general";"via3",#N/A,TRUE,"general"}</definedName>
    <definedName name="____p7" hidden="1">{"via1",#N/A,TRUE,"general";"via2",#N/A,TRUE,"general";"via3",#N/A,TRUE,"general"}</definedName>
    <definedName name="____p8" hidden="1">{"TAB1",#N/A,TRUE,"GENERAL";"TAB2",#N/A,TRUE,"GENERAL";"TAB3",#N/A,TRUE,"GENERAL";"TAB4",#N/A,TRUE,"GENERAL";"TAB5",#N/A,TRUE,"GENERAL"}</definedName>
    <definedName name="____r" hidden="1">{"TAB1",#N/A,TRUE,"GENERAL";"TAB2",#N/A,TRUE,"GENERAL";"TAB3",#N/A,TRUE,"GENERAL";"TAB4",#N/A,TRUE,"GENERAL";"TAB5",#N/A,TRUE,"GENERAL"}</definedName>
    <definedName name="____r4r" hidden="1">{"via1",#N/A,TRUE,"general";"via2",#N/A,TRUE,"general";"via3",#N/A,TRUE,"general"}</definedName>
    <definedName name="____rtu6" hidden="1">{"via1",#N/A,TRUE,"general";"via2",#N/A,TRUE,"general";"via3",#N/A,TRUE,"general"}</definedName>
    <definedName name="____s1" hidden="1">{"via1",#N/A,TRUE,"general";"via2",#N/A,TRUE,"general";"via3",#N/A,TRUE,"general"}</definedName>
    <definedName name="____s2" hidden="1">{"TAB1",#N/A,TRUE,"GENERAL";"TAB2",#N/A,TRUE,"GENERAL";"TAB3",#N/A,TRUE,"GENERAL";"TAB4",#N/A,TRUE,"GENERAL";"TAB5",#N/A,TRUE,"GENERAL"}</definedName>
    <definedName name="____s3" hidden="1">{"TAB1",#N/A,TRUE,"GENERAL";"TAB2",#N/A,TRUE,"GENERAL";"TAB3",#N/A,TRUE,"GENERAL";"TAB4",#N/A,TRUE,"GENERAL";"TAB5",#N/A,TRUE,"GENERAL"}</definedName>
    <definedName name="____s4" hidden="1">{"via1",#N/A,TRUE,"general";"via2",#N/A,TRUE,"general";"via3",#N/A,TRUE,"general"}</definedName>
    <definedName name="____s5" hidden="1">{"via1",#N/A,TRUE,"general";"via2",#N/A,TRUE,"general";"via3",#N/A,TRUE,"general"}</definedName>
    <definedName name="____s6" hidden="1">{"TAB1",#N/A,TRUE,"GENERAL";"TAB2",#N/A,TRUE,"GENERAL";"TAB3",#N/A,TRUE,"GENERAL";"TAB4",#N/A,TRUE,"GENERAL";"TAB5",#N/A,TRUE,"GENERAL"}</definedName>
    <definedName name="____s7" hidden="1">{"via1",#N/A,TRUE,"general";"via2",#N/A,TRUE,"general";"via3",#N/A,TRUE,"general"}</definedName>
    <definedName name="____t3" hidden="1">{"TAB1",#N/A,TRUE,"GENERAL";"TAB2",#N/A,TRUE,"GENERAL";"TAB3",#N/A,TRUE,"GENERAL";"TAB4",#N/A,TRUE,"GENERAL";"TAB5",#N/A,TRUE,"GENERAL"}</definedName>
    <definedName name="____t4" hidden="1">{"via1",#N/A,TRUE,"general";"via2",#N/A,TRUE,"general";"via3",#N/A,TRUE,"general"}</definedName>
    <definedName name="____t5" hidden="1">{"TAB1",#N/A,TRUE,"GENERAL";"TAB2",#N/A,TRUE,"GENERAL";"TAB3",#N/A,TRUE,"GENERAL";"TAB4",#N/A,TRUE,"GENERAL";"TAB5",#N/A,TRUE,"GENERAL"}</definedName>
    <definedName name="____t6" hidden="1">{"via1",#N/A,TRUE,"general";"via2",#N/A,TRUE,"general";"via3",#N/A,TRUE,"general"}</definedName>
    <definedName name="____t66" hidden="1">{"TAB1",#N/A,TRUE,"GENERAL";"TAB2",#N/A,TRUE,"GENERAL";"TAB3",#N/A,TRUE,"GENERAL";"TAB4",#N/A,TRUE,"GENERAL";"TAB5",#N/A,TRUE,"GENERAL"}</definedName>
    <definedName name="____t7" hidden="1">{"via1",#N/A,TRUE,"general";"via2",#N/A,TRUE,"general";"via3",#N/A,TRUE,"general"}</definedName>
    <definedName name="____t77" hidden="1">{"TAB1",#N/A,TRUE,"GENERAL";"TAB2",#N/A,TRUE,"GENERAL";"TAB3",#N/A,TRUE,"GENERAL";"TAB4",#N/A,TRUE,"GENERAL";"TAB5",#N/A,TRUE,"GENERAL"}</definedName>
    <definedName name="____t8" hidden="1">{"TAB1",#N/A,TRUE,"GENERAL";"TAB2",#N/A,TRUE,"GENERAL";"TAB3",#N/A,TRUE,"GENERAL";"TAB4",#N/A,TRUE,"GENERAL";"TAB5",#N/A,TRUE,"GENERAL"}</definedName>
    <definedName name="____t88" hidden="1">{"via1",#N/A,TRUE,"general";"via2",#N/A,TRUE,"general";"via3",#N/A,TRUE,"general"}</definedName>
    <definedName name="____t9" hidden="1">{"TAB1",#N/A,TRUE,"GENERAL";"TAB2",#N/A,TRUE,"GENERAL";"TAB3",#N/A,TRUE,"GENERAL";"TAB4",#N/A,TRUE,"GENERAL";"TAB5",#N/A,TRUE,"GENERAL"}</definedName>
    <definedName name="____t99" hidden="1">{"via1",#N/A,TRUE,"general";"via2",#N/A,TRUE,"general";"via3",#N/A,TRUE,"general"}</definedName>
    <definedName name="____u4" hidden="1">{"TAB1",#N/A,TRUE,"GENERAL";"TAB2",#N/A,TRUE,"GENERAL";"TAB3",#N/A,TRUE,"GENERAL";"TAB4",#N/A,TRUE,"GENERAL";"TAB5",#N/A,TRUE,"GENERAL"}</definedName>
    <definedName name="____u5" hidden="1">{"TAB1",#N/A,TRUE,"GENERAL";"TAB2",#N/A,TRUE,"GENERAL";"TAB3",#N/A,TRUE,"GENERAL";"TAB4",#N/A,TRUE,"GENERAL";"TAB5",#N/A,TRUE,"GENERAL"}</definedName>
    <definedName name="____u6" hidden="1">{"TAB1",#N/A,TRUE,"GENERAL";"TAB2",#N/A,TRUE,"GENERAL";"TAB3",#N/A,TRUE,"GENERAL";"TAB4",#N/A,TRUE,"GENERAL";"TAB5",#N/A,TRUE,"GENERAL"}</definedName>
    <definedName name="____u7" hidden="1">{"via1",#N/A,TRUE,"general";"via2",#N/A,TRUE,"general";"via3",#N/A,TRUE,"general"}</definedName>
    <definedName name="____u8" hidden="1">{"TAB1",#N/A,TRUE,"GENERAL";"TAB2",#N/A,TRUE,"GENERAL";"TAB3",#N/A,TRUE,"GENERAL";"TAB4",#N/A,TRUE,"GENERAL";"TAB5",#N/A,TRUE,"GENERAL"}</definedName>
    <definedName name="____u9" hidden="1">{"TAB1",#N/A,TRUE,"GENERAL";"TAB2",#N/A,TRUE,"GENERAL";"TAB3",#N/A,TRUE,"GENERAL";"TAB4",#N/A,TRUE,"GENERAL";"TAB5",#N/A,TRUE,"GENERAL"}</definedName>
    <definedName name="____ur7" hidden="1">{"TAB1",#N/A,TRUE,"GENERAL";"TAB2",#N/A,TRUE,"GENERAL";"TAB3",#N/A,TRUE,"GENERAL";"TAB4",#N/A,TRUE,"GENERAL";"TAB5",#N/A,TRUE,"GENERAL"}</definedName>
    <definedName name="____v2" hidden="1">{"via1",#N/A,TRUE,"general";"via2",#N/A,TRUE,"general";"via3",#N/A,TRUE,"general"}</definedName>
    <definedName name="____v3" hidden="1">{"TAB1",#N/A,TRUE,"GENERAL";"TAB2",#N/A,TRUE,"GENERAL";"TAB3",#N/A,TRUE,"GENERAL";"TAB4",#N/A,TRUE,"GENERAL";"TAB5",#N/A,TRUE,"GENERAL"}</definedName>
    <definedName name="____v4" hidden="1">{"TAB1",#N/A,TRUE,"GENERAL";"TAB2",#N/A,TRUE,"GENERAL";"TAB3",#N/A,TRUE,"GENERAL";"TAB4",#N/A,TRUE,"GENERAL";"TAB5",#N/A,TRUE,"GENERAL"}</definedName>
    <definedName name="____v5" hidden="1">{"TAB1",#N/A,TRUE,"GENERAL";"TAB2",#N/A,TRUE,"GENERAL";"TAB3",#N/A,TRUE,"GENERAL";"TAB4",#N/A,TRUE,"GENERAL";"TAB5",#N/A,TRUE,"GENERAL"}</definedName>
    <definedName name="____v6" hidden="1">{"TAB1",#N/A,TRUE,"GENERAL";"TAB2",#N/A,TRUE,"GENERAL";"TAB3",#N/A,TRUE,"GENERAL";"TAB4",#N/A,TRUE,"GENERAL";"TAB5",#N/A,TRUE,"GENERAL"}</definedName>
    <definedName name="____v7" hidden="1">{"via1",#N/A,TRUE,"general";"via2",#N/A,TRUE,"general";"via3",#N/A,TRUE,"general"}</definedName>
    <definedName name="____v8" hidden="1">{"TAB1",#N/A,TRUE,"GENERAL";"TAB2",#N/A,TRUE,"GENERAL";"TAB3",#N/A,TRUE,"GENERAL";"TAB4",#N/A,TRUE,"GENERAL";"TAB5",#N/A,TRUE,"GENERAL"}</definedName>
    <definedName name="____v9" hidden="1">{"TAB1",#N/A,TRUE,"GENERAL";"TAB2",#N/A,TRUE,"GENERAL";"TAB3",#N/A,TRUE,"GENERAL";"TAB4",#N/A,TRUE,"GENERAL";"TAB5",#N/A,TRUE,"GENERAL"}</definedName>
    <definedName name="____vfv4" hidden="1">{"via1",#N/A,TRUE,"general";"via2",#N/A,TRUE,"general";"via3",#N/A,TRUE,"general"}</definedName>
    <definedName name="____x1" hidden="1">{"TAB1",#N/A,TRUE,"GENERAL";"TAB2",#N/A,TRUE,"GENERAL";"TAB3",#N/A,TRUE,"GENERAL";"TAB4",#N/A,TRUE,"GENERAL";"TAB5",#N/A,TRUE,"GENERAL"}</definedName>
    <definedName name="____x2" hidden="1">{"via1",#N/A,TRUE,"general";"via2",#N/A,TRUE,"general";"via3",#N/A,TRUE,"general"}</definedName>
    <definedName name="____x3" hidden="1">{"via1",#N/A,TRUE,"general";"via2",#N/A,TRUE,"general";"via3",#N/A,TRUE,"general"}</definedName>
    <definedName name="____x4" hidden="1">{"via1",#N/A,TRUE,"general";"via2",#N/A,TRUE,"general";"via3",#N/A,TRUE,"general"}</definedName>
    <definedName name="____x5" hidden="1">{"TAB1",#N/A,TRUE,"GENERAL";"TAB2",#N/A,TRUE,"GENERAL";"TAB3",#N/A,TRUE,"GENERAL";"TAB4",#N/A,TRUE,"GENERAL";"TAB5",#N/A,TRUE,"GENERAL"}</definedName>
    <definedName name="____x6" hidden="1">{"TAB1",#N/A,TRUE,"GENERAL";"TAB2",#N/A,TRUE,"GENERAL";"TAB3",#N/A,TRUE,"GENERAL";"TAB4",#N/A,TRUE,"GENERAL";"TAB5",#N/A,TRUE,"GENERAL"}</definedName>
    <definedName name="____x7" hidden="1">{"TAB1",#N/A,TRUE,"GENERAL";"TAB2",#N/A,TRUE,"GENERAL";"TAB3",#N/A,TRUE,"GENERAL";"TAB4",#N/A,TRUE,"GENERAL";"TAB5",#N/A,TRUE,"GENERAL"}</definedName>
    <definedName name="____x8" hidden="1">{"via1",#N/A,TRUE,"general";"via2",#N/A,TRUE,"general";"via3",#N/A,TRUE,"general"}</definedName>
    <definedName name="____x9" hidden="1">{"TAB1",#N/A,TRUE,"GENERAL";"TAB2",#N/A,TRUE,"GENERAL";"TAB3",#N/A,TRUE,"GENERAL";"TAB4",#N/A,TRUE,"GENERAL";"TAB5",#N/A,TRUE,"GENERAL"}</definedName>
    <definedName name="____y2" hidden="1">{"TAB1",#N/A,TRUE,"GENERAL";"TAB2",#N/A,TRUE,"GENERAL";"TAB3",#N/A,TRUE,"GENERAL";"TAB4",#N/A,TRUE,"GENERAL";"TAB5",#N/A,TRUE,"GENERAL"}</definedName>
    <definedName name="____y3" hidden="1">{"via1",#N/A,TRUE,"general";"via2",#N/A,TRUE,"general";"via3",#N/A,TRUE,"general"}</definedName>
    <definedName name="____y4" hidden="1">{"via1",#N/A,TRUE,"general";"via2",#N/A,TRUE,"general";"via3",#N/A,TRUE,"general"}</definedName>
    <definedName name="____y5" hidden="1">{"TAB1",#N/A,TRUE,"GENERAL";"TAB2",#N/A,TRUE,"GENERAL";"TAB3",#N/A,TRUE,"GENERAL";"TAB4",#N/A,TRUE,"GENERAL";"TAB5",#N/A,TRUE,"GENERAL"}</definedName>
    <definedName name="____y6" hidden="1">{"via1",#N/A,TRUE,"general";"via2",#N/A,TRUE,"general";"via3",#N/A,TRUE,"general"}</definedName>
    <definedName name="____y7" hidden="1">{"via1",#N/A,TRUE,"general";"via2",#N/A,TRUE,"general";"via3",#N/A,TRUE,"general"}</definedName>
    <definedName name="____y8" hidden="1">{"via1",#N/A,TRUE,"general";"via2",#N/A,TRUE,"general";"via3",#N/A,TRUE,"general"}</definedName>
    <definedName name="____y9" hidden="1">{"TAB1",#N/A,TRUE,"GENERAL";"TAB2",#N/A,TRUE,"GENERAL";"TAB3",#N/A,TRUE,"GENERAL";"TAB4",#N/A,TRUE,"GENERAL";"TAB5",#N/A,TRUE,"GENERAL"}</definedName>
    <definedName name="____z1" hidden="1">{"TAB1",#N/A,TRUE,"GENERAL";"TAB2",#N/A,TRUE,"GENERAL";"TAB3",#N/A,TRUE,"GENERAL";"TAB4",#N/A,TRUE,"GENERAL";"TAB5",#N/A,TRUE,"GENERAL"}</definedName>
    <definedName name="____z2" hidden="1">{"via1",#N/A,TRUE,"general";"via2",#N/A,TRUE,"general";"via3",#N/A,TRUE,"general"}</definedName>
    <definedName name="____z3" hidden="1">{"via1",#N/A,TRUE,"general";"via2",#N/A,TRUE,"general";"via3",#N/A,TRUE,"general"}</definedName>
    <definedName name="____z4" hidden="1">{"TAB1",#N/A,TRUE,"GENERAL";"TAB2",#N/A,TRUE,"GENERAL";"TAB3",#N/A,TRUE,"GENERAL";"TAB4",#N/A,TRUE,"GENERAL";"TAB5",#N/A,TRUE,"GENERAL"}</definedName>
    <definedName name="____z5" hidden="1">{"via1",#N/A,TRUE,"general";"via2",#N/A,TRUE,"general";"via3",#N/A,TRUE,"general"}</definedName>
    <definedName name="____z6" hidden="1">{"TAB1",#N/A,TRUE,"GENERAL";"TAB2",#N/A,TRUE,"GENERAL";"TAB3",#N/A,TRUE,"GENERAL";"TAB4",#N/A,TRUE,"GENERAL";"TAB5",#N/A,TRUE,"GENERAL"}</definedName>
    <definedName name="___a1" hidden="1">{"TAB1",#N/A,TRUE,"GENERAL";"TAB2",#N/A,TRUE,"GENERAL";"TAB3",#N/A,TRUE,"GENERAL";"TAB4",#N/A,TRUE,"GENERAL";"TAB5",#N/A,TRUE,"GENERAL"}</definedName>
    <definedName name="___a3" hidden="1">{"TAB1",#N/A,TRUE,"GENERAL";"TAB2",#N/A,TRUE,"GENERAL";"TAB3",#N/A,TRUE,"GENERAL";"TAB4",#N/A,TRUE,"GENERAL";"TAB5",#N/A,TRUE,"GENERAL"}</definedName>
    <definedName name="___a4" hidden="1">{"via1",#N/A,TRUE,"general";"via2",#N/A,TRUE,"general";"via3",#N/A,TRUE,"general"}</definedName>
    <definedName name="___a5" hidden="1">{"TAB1",#N/A,TRUE,"GENERAL";"TAB2",#N/A,TRUE,"GENERAL";"TAB3",#N/A,TRUE,"GENERAL";"TAB4",#N/A,TRUE,"GENERAL";"TAB5",#N/A,TRUE,"GENERAL"}</definedName>
    <definedName name="___a6" hidden="1">{"TAB1",#N/A,TRUE,"GENERAL";"TAB2",#N/A,TRUE,"GENERAL";"TAB3",#N/A,TRUE,"GENERAL";"TAB4",#N/A,TRUE,"GENERAL";"TAB5",#N/A,TRUE,"GENERAL"}</definedName>
    <definedName name="___b2" hidden="1">{"TAB1",#N/A,TRUE,"GENERAL";"TAB2",#N/A,TRUE,"GENERAL";"TAB3",#N/A,TRUE,"GENERAL";"TAB4",#N/A,TRUE,"GENERAL";"TAB5",#N/A,TRUE,"GENERAL"}</definedName>
    <definedName name="___b3" hidden="1">{"TAB1",#N/A,TRUE,"GENERAL";"TAB2",#N/A,TRUE,"GENERAL";"TAB3",#N/A,TRUE,"GENERAL";"TAB4",#N/A,TRUE,"GENERAL";"TAB5",#N/A,TRUE,"GENERAL"}</definedName>
    <definedName name="___b4" hidden="1">{"TAB1",#N/A,TRUE,"GENERAL";"TAB2",#N/A,TRUE,"GENERAL";"TAB3",#N/A,TRUE,"GENERAL";"TAB4",#N/A,TRUE,"GENERAL";"TAB5",#N/A,TRUE,"GENERAL"}</definedName>
    <definedName name="___b5" hidden="1">{"TAB1",#N/A,TRUE,"GENERAL";"TAB2",#N/A,TRUE,"GENERAL";"TAB3",#N/A,TRUE,"GENERAL";"TAB4",#N/A,TRUE,"GENERAL";"TAB5",#N/A,TRUE,"GENERAL"}</definedName>
    <definedName name="___b6" hidden="1">{"TAB1",#N/A,TRUE,"GENERAL";"TAB2",#N/A,TRUE,"GENERAL";"TAB3",#N/A,TRUE,"GENERAL";"TAB4",#N/A,TRUE,"GENERAL";"TAB5",#N/A,TRUE,"GENERAL"}</definedName>
    <definedName name="___b7" hidden="1">{"via1",#N/A,TRUE,"general";"via2",#N/A,TRUE,"general";"via3",#N/A,TRUE,"general"}</definedName>
    <definedName name="___b8" hidden="1">{"via1",#N/A,TRUE,"general";"via2",#N/A,TRUE,"general";"via3",#N/A,TRUE,"general"}</definedName>
    <definedName name="___bb9" hidden="1">{"TAB1",#N/A,TRUE,"GENERAL";"TAB2",#N/A,TRUE,"GENERAL";"TAB3",#N/A,TRUE,"GENERAL";"TAB4",#N/A,TRUE,"GENERAL";"TAB5",#N/A,TRUE,"GENERAL"}</definedName>
    <definedName name="___bgb5" hidden="1">{"TAB1",#N/A,TRUE,"GENERAL";"TAB2",#N/A,TRUE,"GENERAL";"TAB3",#N/A,TRUE,"GENERAL";"TAB4",#N/A,TRUE,"GENERAL";"TAB5",#N/A,TRUE,"GENERAL"}</definedName>
    <definedName name="___g2" hidden="1">{"TAB1",#N/A,TRUE,"GENERAL";"TAB2",#N/A,TRUE,"GENERAL";"TAB3",#N/A,TRUE,"GENERAL";"TAB4",#N/A,TRUE,"GENERAL";"TAB5",#N/A,TRUE,"GENERAL"}</definedName>
    <definedName name="___g3" hidden="1">{"via1",#N/A,TRUE,"general";"via2",#N/A,TRUE,"general";"via3",#N/A,TRUE,"general"}</definedName>
    <definedName name="___g4" hidden="1">{"via1",#N/A,TRUE,"general";"via2",#N/A,TRUE,"general";"via3",#N/A,TRUE,"general"}</definedName>
    <definedName name="___g5" hidden="1">{"via1",#N/A,TRUE,"general";"via2",#N/A,TRUE,"general";"via3",#N/A,TRUE,"general"}</definedName>
    <definedName name="___g6" hidden="1">{"via1",#N/A,TRUE,"general";"via2",#N/A,TRUE,"general";"via3",#N/A,TRUE,"general"}</definedName>
    <definedName name="___g7" hidden="1">{"TAB1",#N/A,TRUE,"GENERAL";"TAB2",#N/A,TRUE,"GENERAL";"TAB3",#N/A,TRUE,"GENERAL";"TAB4",#N/A,TRUE,"GENERAL";"TAB5",#N/A,TRUE,"GENERAL"}</definedName>
    <definedName name="___GR1" hidden="1">{"TAB1",#N/A,TRUE,"GENERAL";"TAB2",#N/A,TRUE,"GENERAL";"TAB3",#N/A,TRUE,"GENERAL";"TAB4",#N/A,TRUE,"GENERAL";"TAB5",#N/A,TRUE,"GENERAL"}</definedName>
    <definedName name="___gtr4" hidden="1">{"via1",#N/A,TRUE,"general";"via2",#N/A,TRUE,"general";"via3",#N/A,TRUE,"general"}</definedName>
    <definedName name="___h2" hidden="1">{"via1",#N/A,TRUE,"general";"via2",#N/A,TRUE,"general";"via3",#N/A,TRUE,"general"}</definedName>
    <definedName name="___h3" hidden="1">{"via1",#N/A,TRUE,"general";"via2",#N/A,TRUE,"general";"via3",#N/A,TRUE,"general"}</definedName>
    <definedName name="___h4" hidden="1">{"TAB1",#N/A,TRUE,"GENERAL";"TAB2",#N/A,TRUE,"GENERAL";"TAB3",#N/A,TRUE,"GENERAL";"TAB4",#N/A,TRUE,"GENERAL";"TAB5",#N/A,TRUE,"GENERAL"}</definedName>
    <definedName name="___h5" hidden="1">{"TAB1",#N/A,TRUE,"GENERAL";"TAB2",#N/A,TRUE,"GENERAL";"TAB3",#N/A,TRUE,"GENERAL";"TAB4",#N/A,TRUE,"GENERAL";"TAB5",#N/A,TRUE,"GENERAL"}</definedName>
    <definedName name="___h6" hidden="1">{"via1",#N/A,TRUE,"general";"via2",#N/A,TRUE,"general";"via3",#N/A,TRUE,"general"}</definedName>
    <definedName name="___h7" hidden="1">{"TAB1",#N/A,TRUE,"GENERAL";"TAB2",#N/A,TRUE,"GENERAL";"TAB3",#N/A,TRUE,"GENERAL";"TAB4",#N/A,TRUE,"GENERAL";"TAB5",#N/A,TRUE,"GENERAL"}</definedName>
    <definedName name="___h8" hidden="1">{"via1",#N/A,TRUE,"general";"via2",#N/A,TRUE,"general";"via3",#N/A,TRUE,"general"}</definedName>
    <definedName name="___hfh7" hidden="1">{"via1",#N/A,TRUE,"general";"via2",#N/A,TRUE,"general";"via3",#N/A,TRUE,"general"}</definedName>
    <definedName name="___i4" hidden="1">{"via1",#N/A,TRUE,"general";"via2",#N/A,TRUE,"general";"via3",#N/A,TRUE,"general"}</definedName>
    <definedName name="___i5" hidden="1">{"TAB1",#N/A,TRUE,"GENERAL";"TAB2",#N/A,TRUE,"GENERAL";"TAB3",#N/A,TRUE,"GENERAL";"TAB4",#N/A,TRUE,"GENERAL";"TAB5",#N/A,TRUE,"GENERAL"}</definedName>
    <definedName name="___i6" hidden="1">{"TAB1",#N/A,TRUE,"GENERAL";"TAB2",#N/A,TRUE,"GENERAL";"TAB3",#N/A,TRUE,"GENERAL";"TAB4",#N/A,TRUE,"GENERAL";"TAB5",#N/A,TRUE,"GENERAL"}</definedName>
    <definedName name="___i7" hidden="1">{"via1",#N/A,TRUE,"general";"via2",#N/A,TRUE,"general";"via3",#N/A,TRUE,"general"}</definedName>
    <definedName name="___i77" hidden="1">{"TAB1",#N/A,TRUE,"GENERAL";"TAB2",#N/A,TRUE,"GENERAL";"TAB3",#N/A,TRUE,"GENERAL";"TAB4",#N/A,TRUE,"GENERAL";"TAB5",#N/A,TRUE,"GENERAL"}</definedName>
    <definedName name="___i8" hidden="1">{"via1",#N/A,TRUE,"general";"via2",#N/A,TRUE,"general";"via3",#N/A,TRUE,"general"}</definedName>
    <definedName name="___i9" hidden="1">{"TAB1",#N/A,TRUE,"GENERAL";"TAB2",#N/A,TRUE,"GENERAL";"TAB3",#N/A,TRUE,"GENERAL";"TAB4",#N/A,TRUE,"GENERAL";"TAB5",#N/A,TRUE,"GENERAL"}</definedName>
    <definedName name="___k3" hidden="1">{"TAB1",#N/A,TRUE,"GENERAL";"TAB2",#N/A,TRUE,"GENERAL";"TAB3",#N/A,TRUE,"GENERAL";"TAB4",#N/A,TRUE,"GENERAL";"TAB5",#N/A,TRUE,"GENERAL"}</definedName>
    <definedName name="___k4" hidden="1">{"via1",#N/A,TRUE,"general";"via2",#N/A,TRUE,"general";"via3",#N/A,TRUE,"general"}</definedName>
    <definedName name="___k5" hidden="1">{"via1",#N/A,TRUE,"general";"via2",#N/A,TRUE,"general";"via3",#N/A,TRUE,"general"}</definedName>
    <definedName name="___k6" hidden="1">{"TAB1",#N/A,TRUE,"GENERAL";"TAB2",#N/A,TRUE,"GENERAL";"TAB3",#N/A,TRUE,"GENERAL";"TAB4",#N/A,TRUE,"GENERAL";"TAB5",#N/A,TRUE,"GENERAL"}</definedName>
    <definedName name="___k7" hidden="1">{"via1",#N/A,TRUE,"general";"via2",#N/A,TRUE,"general";"via3",#N/A,TRUE,"general"}</definedName>
    <definedName name="___k8" hidden="1">{"via1",#N/A,TRUE,"general";"via2",#N/A,TRUE,"general";"via3",#N/A,TRUE,"general"}</definedName>
    <definedName name="___k9" hidden="1">{"TAB1",#N/A,TRUE,"GENERAL";"TAB2",#N/A,TRUE,"GENERAL";"TAB3",#N/A,TRUE,"GENERAL";"TAB4",#N/A,TRUE,"GENERAL";"TAB5",#N/A,TRUE,"GENERAL"}</definedName>
    <definedName name="___kjk6" hidden="1">{"TAB1",#N/A,TRUE,"GENERAL";"TAB2",#N/A,TRUE,"GENERAL";"TAB3",#N/A,TRUE,"GENERAL";"TAB4",#N/A,TRUE,"GENERAL";"TAB5",#N/A,TRUE,"GENERAL"}</definedName>
    <definedName name="___m3" hidden="1">{"via1",#N/A,TRUE,"general";"via2",#N/A,TRUE,"general";"via3",#N/A,TRUE,"general"}</definedName>
    <definedName name="___m4" hidden="1">{"TAB1",#N/A,TRUE,"GENERAL";"TAB2",#N/A,TRUE,"GENERAL";"TAB3",#N/A,TRUE,"GENERAL";"TAB4",#N/A,TRUE,"GENERAL";"TAB5",#N/A,TRUE,"GENERAL"}</definedName>
    <definedName name="___m5" hidden="1">{"via1",#N/A,TRUE,"general";"via2",#N/A,TRUE,"general";"via3",#N/A,TRUE,"general"}</definedName>
    <definedName name="___m6" hidden="1">{"TAB1",#N/A,TRUE,"GENERAL";"TAB2",#N/A,TRUE,"GENERAL";"TAB3",#N/A,TRUE,"GENERAL";"TAB4",#N/A,TRUE,"GENERAL";"TAB5",#N/A,TRUE,"GENERAL"}</definedName>
    <definedName name="___m7" hidden="1">{"TAB1",#N/A,TRUE,"GENERAL";"TAB2",#N/A,TRUE,"GENERAL";"TAB3",#N/A,TRUE,"GENERAL";"TAB4",#N/A,TRUE,"GENERAL";"TAB5",#N/A,TRUE,"GENERAL"}</definedName>
    <definedName name="___m8" hidden="1">{"via1",#N/A,TRUE,"general";"via2",#N/A,TRUE,"general";"via3",#N/A,TRUE,"general"}</definedName>
    <definedName name="___m9" hidden="1">{"via1",#N/A,TRUE,"general";"via2",#N/A,TRUE,"general";"via3",#N/A,TRUE,"general"}</definedName>
    <definedName name="___n3" hidden="1">{"TAB1",#N/A,TRUE,"GENERAL";"TAB2",#N/A,TRUE,"GENERAL";"TAB3",#N/A,TRUE,"GENERAL";"TAB4",#N/A,TRUE,"GENERAL";"TAB5",#N/A,TRUE,"GENERAL"}</definedName>
    <definedName name="___n4" hidden="1">{"via1",#N/A,TRUE,"general";"via2",#N/A,TRUE,"general";"via3",#N/A,TRUE,"general"}</definedName>
    <definedName name="___n5" hidden="1">{"TAB1",#N/A,TRUE,"GENERAL";"TAB2",#N/A,TRUE,"GENERAL";"TAB3",#N/A,TRUE,"GENERAL";"TAB4",#N/A,TRUE,"GENERAL";"TAB5",#N/A,TRUE,"GENERAL"}</definedName>
    <definedName name="___nyn7" hidden="1">{"via1",#N/A,TRUE,"general";"via2",#N/A,TRUE,"general";"via3",#N/A,TRUE,"general"}</definedName>
    <definedName name="___o4" hidden="1">{"via1",#N/A,TRUE,"general";"via2",#N/A,TRUE,"general";"via3",#N/A,TRUE,"general"}</definedName>
    <definedName name="___o5" hidden="1">{"TAB1",#N/A,TRUE,"GENERAL";"TAB2",#N/A,TRUE,"GENERAL";"TAB3",#N/A,TRUE,"GENERAL";"TAB4",#N/A,TRUE,"GENERAL";"TAB5",#N/A,TRUE,"GENERAL"}</definedName>
    <definedName name="___o6" hidden="1">{"TAB1",#N/A,TRUE,"GENERAL";"TAB2",#N/A,TRUE,"GENERAL";"TAB3",#N/A,TRUE,"GENERAL";"TAB4",#N/A,TRUE,"GENERAL";"TAB5",#N/A,TRUE,"GENERAL"}</definedName>
    <definedName name="___o7" hidden="1">{"TAB1",#N/A,TRUE,"GENERAL";"TAB2",#N/A,TRUE,"GENERAL";"TAB3",#N/A,TRUE,"GENERAL";"TAB4",#N/A,TRUE,"GENERAL";"TAB5",#N/A,TRUE,"GENERAL"}</definedName>
    <definedName name="___o8" hidden="1">{"via1",#N/A,TRUE,"general";"via2",#N/A,TRUE,"general";"via3",#N/A,TRUE,"general"}</definedName>
    <definedName name="___o9" hidden="1">{"TAB1",#N/A,TRUE,"GENERAL";"TAB2",#N/A,TRUE,"GENERAL";"TAB3",#N/A,TRUE,"GENERAL";"TAB4",#N/A,TRUE,"GENERAL";"TAB5",#N/A,TRUE,"GENERAL"}</definedName>
    <definedName name="___p6" hidden="1">{"via1",#N/A,TRUE,"general";"via2",#N/A,TRUE,"general";"via3",#N/A,TRUE,"general"}</definedName>
    <definedName name="___p7" hidden="1">{"via1",#N/A,TRUE,"general";"via2",#N/A,TRUE,"general";"via3",#N/A,TRUE,"general"}</definedName>
    <definedName name="___p8" hidden="1">{"TAB1",#N/A,TRUE,"GENERAL";"TAB2",#N/A,TRUE,"GENERAL";"TAB3",#N/A,TRUE,"GENERAL";"TAB4",#N/A,TRUE,"GENERAL";"TAB5",#N/A,TRUE,"GENERAL"}</definedName>
    <definedName name="___r" hidden="1">{"TAB1",#N/A,TRUE,"GENERAL";"TAB2",#N/A,TRUE,"GENERAL";"TAB3",#N/A,TRUE,"GENERAL";"TAB4",#N/A,TRUE,"GENERAL";"TAB5",#N/A,TRUE,"GENERAL"}</definedName>
    <definedName name="___r4r" hidden="1">{"via1",#N/A,TRUE,"general";"via2",#N/A,TRUE,"general";"via3",#N/A,TRUE,"general"}</definedName>
    <definedName name="___rtu6" hidden="1">{"via1",#N/A,TRUE,"general";"via2",#N/A,TRUE,"general";"via3",#N/A,TRUE,"general"}</definedName>
    <definedName name="___s1" hidden="1">{"via1",#N/A,TRUE,"general";"via2",#N/A,TRUE,"general";"via3",#N/A,TRUE,"general"}</definedName>
    <definedName name="___s2" hidden="1">{"TAB1",#N/A,TRUE,"GENERAL";"TAB2",#N/A,TRUE,"GENERAL";"TAB3",#N/A,TRUE,"GENERAL";"TAB4",#N/A,TRUE,"GENERAL";"TAB5",#N/A,TRUE,"GENERAL"}</definedName>
    <definedName name="___s3" hidden="1">{"TAB1",#N/A,TRUE,"GENERAL";"TAB2",#N/A,TRUE,"GENERAL";"TAB3",#N/A,TRUE,"GENERAL";"TAB4",#N/A,TRUE,"GENERAL";"TAB5",#N/A,TRUE,"GENERAL"}</definedName>
    <definedName name="___s4" hidden="1">{"via1",#N/A,TRUE,"general";"via2",#N/A,TRUE,"general";"via3",#N/A,TRUE,"general"}</definedName>
    <definedName name="___s5" hidden="1">{"via1",#N/A,TRUE,"general";"via2",#N/A,TRUE,"general";"via3",#N/A,TRUE,"general"}</definedName>
    <definedName name="___s6" hidden="1">{"TAB1",#N/A,TRUE,"GENERAL";"TAB2",#N/A,TRUE,"GENERAL";"TAB3",#N/A,TRUE,"GENERAL";"TAB4",#N/A,TRUE,"GENERAL";"TAB5",#N/A,TRUE,"GENERAL"}</definedName>
    <definedName name="___s7" hidden="1">{"via1",#N/A,TRUE,"general";"via2",#N/A,TRUE,"general";"via3",#N/A,TRUE,"general"}</definedName>
    <definedName name="___t3" hidden="1">{"TAB1",#N/A,TRUE,"GENERAL";"TAB2",#N/A,TRUE,"GENERAL";"TAB3",#N/A,TRUE,"GENERAL";"TAB4",#N/A,TRUE,"GENERAL";"TAB5",#N/A,TRUE,"GENERAL"}</definedName>
    <definedName name="___t4" hidden="1">{"via1",#N/A,TRUE,"general";"via2",#N/A,TRUE,"general";"via3",#N/A,TRUE,"general"}</definedName>
    <definedName name="___t5" hidden="1">{"TAB1",#N/A,TRUE,"GENERAL";"TAB2",#N/A,TRUE,"GENERAL";"TAB3",#N/A,TRUE,"GENERAL";"TAB4",#N/A,TRUE,"GENERAL";"TAB5",#N/A,TRUE,"GENERAL"}</definedName>
    <definedName name="___t6" hidden="1">{"via1",#N/A,TRUE,"general";"via2",#N/A,TRUE,"general";"via3",#N/A,TRUE,"general"}</definedName>
    <definedName name="___t66" hidden="1">{"TAB1",#N/A,TRUE,"GENERAL";"TAB2",#N/A,TRUE,"GENERAL";"TAB3",#N/A,TRUE,"GENERAL";"TAB4",#N/A,TRUE,"GENERAL";"TAB5",#N/A,TRUE,"GENERAL"}</definedName>
    <definedName name="___t7" hidden="1">{"via1",#N/A,TRUE,"general";"via2",#N/A,TRUE,"general";"via3",#N/A,TRUE,"general"}</definedName>
    <definedName name="___t77" hidden="1">{"TAB1",#N/A,TRUE,"GENERAL";"TAB2",#N/A,TRUE,"GENERAL";"TAB3",#N/A,TRUE,"GENERAL";"TAB4",#N/A,TRUE,"GENERAL";"TAB5",#N/A,TRUE,"GENERAL"}</definedName>
    <definedName name="___t8" hidden="1">{"TAB1",#N/A,TRUE,"GENERAL";"TAB2",#N/A,TRUE,"GENERAL";"TAB3",#N/A,TRUE,"GENERAL";"TAB4",#N/A,TRUE,"GENERAL";"TAB5",#N/A,TRUE,"GENERAL"}</definedName>
    <definedName name="___t88" hidden="1">{"via1",#N/A,TRUE,"general";"via2",#N/A,TRUE,"general";"via3",#N/A,TRUE,"general"}</definedName>
    <definedName name="___t9" hidden="1">{"TAB1",#N/A,TRUE,"GENERAL";"TAB2",#N/A,TRUE,"GENERAL";"TAB3",#N/A,TRUE,"GENERAL";"TAB4",#N/A,TRUE,"GENERAL";"TAB5",#N/A,TRUE,"GENERAL"}</definedName>
    <definedName name="___t99" hidden="1">{"via1",#N/A,TRUE,"general";"via2",#N/A,TRUE,"general";"via3",#N/A,TRUE,"general"}</definedName>
    <definedName name="___u4" hidden="1">{"TAB1",#N/A,TRUE,"GENERAL";"TAB2",#N/A,TRUE,"GENERAL";"TAB3",#N/A,TRUE,"GENERAL";"TAB4",#N/A,TRUE,"GENERAL";"TAB5",#N/A,TRUE,"GENERAL"}</definedName>
    <definedName name="___u5" hidden="1">{"TAB1",#N/A,TRUE,"GENERAL";"TAB2",#N/A,TRUE,"GENERAL";"TAB3",#N/A,TRUE,"GENERAL";"TAB4",#N/A,TRUE,"GENERAL";"TAB5",#N/A,TRUE,"GENERAL"}</definedName>
    <definedName name="___u6" hidden="1">{"TAB1",#N/A,TRUE,"GENERAL";"TAB2",#N/A,TRUE,"GENERAL";"TAB3",#N/A,TRUE,"GENERAL";"TAB4",#N/A,TRUE,"GENERAL";"TAB5",#N/A,TRUE,"GENERAL"}</definedName>
    <definedName name="___u7" hidden="1">{"via1",#N/A,TRUE,"general";"via2",#N/A,TRUE,"general";"via3",#N/A,TRUE,"general"}</definedName>
    <definedName name="___u8" hidden="1">{"TAB1",#N/A,TRUE,"GENERAL";"TAB2",#N/A,TRUE,"GENERAL";"TAB3",#N/A,TRUE,"GENERAL";"TAB4",#N/A,TRUE,"GENERAL";"TAB5",#N/A,TRUE,"GENERAL"}</definedName>
    <definedName name="___u9" hidden="1">{"TAB1",#N/A,TRUE,"GENERAL";"TAB2",#N/A,TRUE,"GENERAL";"TAB3",#N/A,TRUE,"GENERAL";"TAB4",#N/A,TRUE,"GENERAL";"TAB5",#N/A,TRUE,"GENERAL"}</definedName>
    <definedName name="___ur7" hidden="1">{"TAB1",#N/A,TRUE,"GENERAL";"TAB2",#N/A,TRUE,"GENERAL";"TAB3",#N/A,TRUE,"GENERAL";"TAB4",#N/A,TRUE,"GENERAL";"TAB5",#N/A,TRUE,"GENERAL"}</definedName>
    <definedName name="___v2" hidden="1">{"via1",#N/A,TRUE,"general";"via2",#N/A,TRUE,"general";"via3",#N/A,TRUE,"general"}</definedName>
    <definedName name="___v3" hidden="1">{"TAB1",#N/A,TRUE,"GENERAL";"TAB2",#N/A,TRUE,"GENERAL";"TAB3",#N/A,TRUE,"GENERAL";"TAB4",#N/A,TRUE,"GENERAL";"TAB5",#N/A,TRUE,"GENERAL"}</definedName>
    <definedName name="___v4" hidden="1">{"TAB1",#N/A,TRUE,"GENERAL";"TAB2",#N/A,TRUE,"GENERAL";"TAB3",#N/A,TRUE,"GENERAL";"TAB4",#N/A,TRUE,"GENERAL";"TAB5",#N/A,TRUE,"GENERAL"}</definedName>
    <definedName name="___v5" hidden="1">{"TAB1",#N/A,TRUE,"GENERAL";"TAB2",#N/A,TRUE,"GENERAL";"TAB3",#N/A,TRUE,"GENERAL";"TAB4",#N/A,TRUE,"GENERAL";"TAB5",#N/A,TRUE,"GENERAL"}</definedName>
    <definedName name="___v6" hidden="1">{"TAB1",#N/A,TRUE,"GENERAL";"TAB2",#N/A,TRUE,"GENERAL";"TAB3",#N/A,TRUE,"GENERAL";"TAB4",#N/A,TRUE,"GENERAL";"TAB5",#N/A,TRUE,"GENERAL"}</definedName>
    <definedName name="___v7" hidden="1">{"via1",#N/A,TRUE,"general";"via2",#N/A,TRUE,"general";"via3",#N/A,TRUE,"general"}</definedName>
    <definedName name="___v8" hidden="1">{"TAB1",#N/A,TRUE,"GENERAL";"TAB2",#N/A,TRUE,"GENERAL";"TAB3",#N/A,TRUE,"GENERAL";"TAB4",#N/A,TRUE,"GENERAL";"TAB5",#N/A,TRUE,"GENERAL"}</definedName>
    <definedName name="___v9" hidden="1">{"TAB1",#N/A,TRUE,"GENERAL";"TAB2",#N/A,TRUE,"GENERAL";"TAB3",#N/A,TRUE,"GENERAL";"TAB4",#N/A,TRUE,"GENERAL";"TAB5",#N/A,TRUE,"GENERAL"}</definedName>
    <definedName name="___vfv4" hidden="1">{"via1",#N/A,TRUE,"general";"via2",#N/A,TRUE,"general";"via3",#N/A,TRUE,"general"}</definedName>
    <definedName name="___x1" hidden="1">{"TAB1",#N/A,TRUE,"GENERAL";"TAB2",#N/A,TRUE,"GENERAL";"TAB3",#N/A,TRUE,"GENERAL";"TAB4",#N/A,TRUE,"GENERAL";"TAB5",#N/A,TRUE,"GENERAL"}</definedName>
    <definedName name="___x2" hidden="1">{"via1",#N/A,TRUE,"general";"via2",#N/A,TRUE,"general";"via3",#N/A,TRUE,"general"}</definedName>
    <definedName name="___x3" hidden="1">{"via1",#N/A,TRUE,"general";"via2",#N/A,TRUE,"general";"via3",#N/A,TRUE,"general"}</definedName>
    <definedName name="___x4" hidden="1">{"via1",#N/A,TRUE,"general";"via2",#N/A,TRUE,"general";"via3",#N/A,TRUE,"general"}</definedName>
    <definedName name="___x5" hidden="1">{"TAB1",#N/A,TRUE,"GENERAL";"TAB2",#N/A,TRUE,"GENERAL";"TAB3",#N/A,TRUE,"GENERAL";"TAB4",#N/A,TRUE,"GENERAL";"TAB5",#N/A,TRUE,"GENERAL"}</definedName>
    <definedName name="___x6" hidden="1">{"TAB1",#N/A,TRUE,"GENERAL";"TAB2",#N/A,TRUE,"GENERAL";"TAB3",#N/A,TRUE,"GENERAL";"TAB4",#N/A,TRUE,"GENERAL";"TAB5",#N/A,TRUE,"GENERAL"}</definedName>
    <definedName name="___x7" hidden="1">{"TAB1",#N/A,TRUE,"GENERAL";"TAB2",#N/A,TRUE,"GENERAL";"TAB3",#N/A,TRUE,"GENERAL";"TAB4",#N/A,TRUE,"GENERAL";"TAB5",#N/A,TRUE,"GENERAL"}</definedName>
    <definedName name="___x8" hidden="1">{"via1",#N/A,TRUE,"general";"via2",#N/A,TRUE,"general";"via3",#N/A,TRUE,"general"}</definedName>
    <definedName name="___x9" hidden="1">{"TAB1",#N/A,TRUE,"GENERAL";"TAB2",#N/A,TRUE,"GENERAL";"TAB3",#N/A,TRUE,"GENERAL";"TAB4",#N/A,TRUE,"GENERAL";"TAB5",#N/A,TRUE,"GENERAL"}</definedName>
    <definedName name="___y2" hidden="1">{"TAB1",#N/A,TRUE,"GENERAL";"TAB2",#N/A,TRUE,"GENERAL";"TAB3",#N/A,TRUE,"GENERAL";"TAB4",#N/A,TRUE,"GENERAL";"TAB5",#N/A,TRUE,"GENERAL"}</definedName>
    <definedName name="___y3" hidden="1">{"via1",#N/A,TRUE,"general";"via2",#N/A,TRUE,"general";"via3",#N/A,TRUE,"general"}</definedName>
    <definedName name="___y4" hidden="1">{"via1",#N/A,TRUE,"general";"via2",#N/A,TRUE,"general";"via3",#N/A,TRUE,"general"}</definedName>
    <definedName name="___y5" hidden="1">{"TAB1",#N/A,TRUE,"GENERAL";"TAB2",#N/A,TRUE,"GENERAL";"TAB3",#N/A,TRUE,"GENERAL";"TAB4",#N/A,TRUE,"GENERAL";"TAB5",#N/A,TRUE,"GENERAL"}</definedName>
    <definedName name="___y6" hidden="1">{"via1",#N/A,TRUE,"general";"via2",#N/A,TRUE,"general";"via3",#N/A,TRUE,"general"}</definedName>
    <definedName name="___y7" hidden="1">{"via1",#N/A,TRUE,"general";"via2",#N/A,TRUE,"general";"via3",#N/A,TRUE,"general"}</definedName>
    <definedName name="___y8" hidden="1">{"via1",#N/A,TRUE,"general";"via2",#N/A,TRUE,"general";"via3",#N/A,TRUE,"general"}</definedName>
    <definedName name="___y9" hidden="1">{"TAB1",#N/A,TRUE,"GENERAL";"TAB2",#N/A,TRUE,"GENERAL";"TAB3",#N/A,TRUE,"GENERAL";"TAB4",#N/A,TRUE,"GENERAL";"TAB5",#N/A,TRUE,"GENERAL"}</definedName>
    <definedName name="___z1" hidden="1">{"TAB1",#N/A,TRUE,"GENERAL";"TAB2",#N/A,TRUE,"GENERAL";"TAB3",#N/A,TRUE,"GENERAL";"TAB4",#N/A,TRUE,"GENERAL";"TAB5",#N/A,TRUE,"GENERAL"}</definedName>
    <definedName name="___z2" hidden="1">{"via1",#N/A,TRUE,"general";"via2",#N/A,TRUE,"general";"via3",#N/A,TRUE,"general"}</definedName>
    <definedName name="___z3" hidden="1">{"via1",#N/A,TRUE,"general";"via2",#N/A,TRUE,"general";"via3",#N/A,TRUE,"general"}</definedName>
    <definedName name="___z4" hidden="1">{"TAB1",#N/A,TRUE,"GENERAL";"TAB2",#N/A,TRUE,"GENERAL";"TAB3",#N/A,TRUE,"GENERAL";"TAB4",#N/A,TRUE,"GENERAL";"TAB5",#N/A,TRUE,"GENERAL"}</definedName>
    <definedName name="___z5" hidden="1">{"via1",#N/A,TRUE,"general";"via2",#N/A,TRUE,"general";"via3",#N/A,TRUE,"general"}</definedName>
    <definedName name="___z6" hidden="1">{"TAB1",#N/A,TRUE,"GENERAL";"TAB2",#N/A,TRUE,"GENERAL";"TAB3",#N/A,TRUE,"GENERAL";"TAB4",#N/A,TRUE,"GENERAL";"TAB5",#N/A,TRUE,"GENERAL"}</definedName>
    <definedName name="__123Graph_A" hidden="1">[1]AIU!$D$338:$D$357</definedName>
    <definedName name="__123Graph_Acaja" hidden="1">[1]EVA!$D$39:$AD$39</definedName>
    <definedName name="__123Graph_ACart_AnticAdic" hidden="1">[1]EVA!$F$95:$I$95</definedName>
    <definedName name="__123Graph_AFACTURAC" hidden="1">[1]Program!$B$120:$Y$120</definedName>
    <definedName name="__123Graph_AGraph2" hidden="1">[1]AIU!$D$338:$D$357</definedName>
    <definedName name="__123Graph_Bcaja" hidden="1">[1]EVA!$D$56:$AD$56</definedName>
    <definedName name="__123Graph_BCart_AnticAdic" hidden="1">[1]EVA!$F$96:$I$96</definedName>
    <definedName name="__123Graph_Ccaja" hidden="1">[1]EVA!$D$58:$AD$58</definedName>
    <definedName name="__123Graph_CCart_AnticAdic" hidden="1">[1]EVA!$F$97:$I$97</definedName>
    <definedName name="__123Graph_Dcaja" hidden="1">[1]EVA!$D$61:$AD$61</definedName>
    <definedName name="__123Graph_DCart_AnticAdic" hidden="1">[1]EVA!$F$99:$I$99</definedName>
    <definedName name="__123Graph_ECart_AnticAdic" hidden="1">[1]EVA!$F$99:$I$99</definedName>
    <definedName name="__123Graph_F" hidden="1">[2]TODOITEM!#REF!</definedName>
    <definedName name="__123Graph_LBL_ACart_AnticAdic" hidden="1">[1]EVA!$J$95:$K$95</definedName>
    <definedName name="__123Graph_LBL_Ccaja" hidden="1">[1]EVA!$D$58:$AD$58</definedName>
    <definedName name="__123Graph_LBL_DCart_AnticAdic" hidden="1">[1]EVA!$F$98:$I$98</definedName>
    <definedName name="__123Graph_X" hidden="1">[1]AIU!$C$338:$C$357</definedName>
    <definedName name="__123Graph_Xcaja" hidden="1">[1]EVA!$D$6:$AD$6</definedName>
    <definedName name="__a1" hidden="1">{"TAB1",#N/A,TRUE,"GENERAL";"TAB2",#N/A,TRUE,"GENERAL";"TAB3",#N/A,TRUE,"GENERAL";"TAB4",#N/A,TRUE,"GENERAL";"TAB5",#N/A,TRUE,"GENERAL"}</definedName>
    <definedName name="__a3" hidden="1">{"TAB1",#N/A,TRUE,"GENERAL";"TAB2",#N/A,TRUE,"GENERAL";"TAB3",#N/A,TRUE,"GENERAL";"TAB4",#N/A,TRUE,"GENERAL";"TAB5",#N/A,TRUE,"GENERAL"}</definedName>
    <definedName name="__a4" hidden="1">{"via1",#N/A,TRUE,"general";"via2",#N/A,TRUE,"general";"via3",#N/A,TRUE,"general"}</definedName>
    <definedName name="__a5" hidden="1">{"TAB1",#N/A,TRUE,"GENERAL";"TAB2",#N/A,TRUE,"GENERAL";"TAB3",#N/A,TRUE,"GENERAL";"TAB4",#N/A,TRUE,"GENERAL";"TAB5",#N/A,TRUE,"GENERAL"}</definedName>
    <definedName name="__a6" hidden="1">{"TAB1",#N/A,TRUE,"GENERAL";"TAB2",#N/A,TRUE,"GENERAL";"TAB3",#N/A,TRUE,"GENERAL";"TAB4",#N/A,TRUE,"GENERAL";"TAB5",#N/A,TRUE,"GENERAL"}</definedName>
    <definedName name="__b2" hidden="1">{"TAB1",#N/A,TRUE,"GENERAL";"TAB2",#N/A,TRUE,"GENERAL";"TAB3",#N/A,TRUE,"GENERAL";"TAB4",#N/A,TRUE,"GENERAL";"TAB5",#N/A,TRUE,"GENERAL"}</definedName>
    <definedName name="__b3" hidden="1">{"TAB1",#N/A,TRUE,"GENERAL";"TAB2",#N/A,TRUE,"GENERAL";"TAB3",#N/A,TRUE,"GENERAL";"TAB4",#N/A,TRUE,"GENERAL";"TAB5",#N/A,TRUE,"GENERAL"}</definedName>
    <definedName name="__b4" hidden="1">{"TAB1",#N/A,TRUE,"GENERAL";"TAB2",#N/A,TRUE,"GENERAL";"TAB3",#N/A,TRUE,"GENERAL";"TAB4",#N/A,TRUE,"GENERAL";"TAB5",#N/A,TRUE,"GENERAL"}</definedName>
    <definedName name="__b5" hidden="1">{"TAB1",#N/A,TRUE,"GENERAL";"TAB2",#N/A,TRUE,"GENERAL";"TAB3",#N/A,TRUE,"GENERAL";"TAB4",#N/A,TRUE,"GENERAL";"TAB5",#N/A,TRUE,"GENERAL"}</definedName>
    <definedName name="__b6" hidden="1">{"TAB1",#N/A,TRUE,"GENERAL";"TAB2",#N/A,TRUE,"GENERAL";"TAB3",#N/A,TRUE,"GENERAL";"TAB4",#N/A,TRUE,"GENERAL";"TAB5",#N/A,TRUE,"GENERAL"}</definedName>
    <definedName name="__b7" hidden="1">{"via1",#N/A,TRUE,"general";"via2",#N/A,TRUE,"general";"via3",#N/A,TRUE,"general"}</definedName>
    <definedName name="__b8" hidden="1">{"via1",#N/A,TRUE,"general";"via2",#N/A,TRUE,"general";"via3",#N/A,TRUE,"general"}</definedName>
    <definedName name="__bb9" hidden="1">{"TAB1",#N/A,TRUE,"GENERAL";"TAB2",#N/A,TRUE,"GENERAL";"TAB3",#N/A,TRUE,"GENERAL";"TAB4",#N/A,TRUE,"GENERAL";"TAB5",#N/A,TRUE,"GENERAL"}</definedName>
    <definedName name="__bgb5" hidden="1">{"TAB1",#N/A,TRUE,"GENERAL";"TAB2",#N/A,TRUE,"GENERAL";"TAB3",#N/A,TRUE,"GENERAL";"TAB4",#N/A,TRUE,"GENERAL";"TAB5",#N/A,TRUE,"GENERAL"}</definedName>
    <definedName name="__g2" hidden="1">{"TAB1",#N/A,TRUE,"GENERAL";"TAB2",#N/A,TRUE,"GENERAL";"TAB3",#N/A,TRUE,"GENERAL";"TAB4",#N/A,TRUE,"GENERAL";"TAB5",#N/A,TRUE,"GENERAL"}</definedName>
    <definedName name="__g3" hidden="1">{"via1",#N/A,TRUE,"general";"via2",#N/A,TRUE,"general";"via3",#N/A,TRUE,"general"}</definedName>
    <definedName name="__g4" hidden="1">{"via1",#N/A,TRUE,"general";"via2",#N/A,TRUE,"general";"via3",#N/A,TRUE,"general"}</definedName>
    <definedName name="__g5" hidden="1">{"via1",#N/A,TRUE,"general";"via2",#N/A,TRUE,"general";"via3",#N/A,TRUE,"general"}</definedName>
    <definedName name="__g6" hidden="1">{"via1",#N/A,TRUE,"general";"via2",#N/A,TRUE,"general";"via3",#N/A,TRUE,"general"}</definedName>
    <definedName name="__g7" hidden="1">{"TAB1",#N/A,TRUE,"GENERAL";"TAB2",#N/A,TRUE,"GENERAL";"TAB3",#N/A,TRUE,"GENERAL";"TAB4",#N/A,TRUE,"GENERAL";"TAB5",#N/A,TRUE,"GENERAL"}</definedName>
    <definedName name="__GR1" hidden="1">{"TAB1",#N/A,TRUE,"GENERAL";"TAB2",#N/A,TRUE,"GENERAL";"TAB3",#N/A,TRUE,"GENERAL";"TAB4",#N/A,TRUE,"GENERAL";"TAB5",#N/A,TRUE,"GENERAL"}</definedName>
    <definedName name="__gtr4" hidden="1">{"via1",#N/A,TRUE,"general";"via2",#N/A,TRUE,"general";"via3",#N/A,TRUE,"general"}</definedName>
    <definedName name="__h2" hidden="1">{"via1",#N/A,TRUE,"general";"via2",#N/A,TRUE,"general";"via3",#N/A,TRUE,"general"}</definedName>
    <definedName name="__h3" hidden="1">{"via1",#N/A,TRUE,"general";"via2",#N/A,TRUE,"general";"via3",#N/A,TRUE,"general"}</definedName>
    <definedName name="__h4" hidden="1">{"TAB1",#N/A,TRUE,"GENERAL";"TAB2",#N/A,TRUE,"GENERAL";"TAB3",#N/A,TRUE,"GENERAL";"TAB4",#N/A,TRUE,"GENERAL";"TAB5",#N/A,TRUE,"GENERAL"}</definedName>
    <definedName name="__h5" hidden="1">{"TAB1",#N/A,TRUE,"GENERAL";"TAB2",#N/A,TRUE,"GENERAL";"TAB3",#N/A,TRUE,"GENERAL";"TAB4",#N/A,TRUE,"GENERAL";"TAB5",#N/A,TRUE,"GENERAL"}</definedName>
    <definedName name="__h6" hidden="1">{"via1",#N/A,TRUE,"general";"via2",#N/A,TRUE,"general";"via3",#N/A,TRUE,"general"}</definedName>
    <definedName name="__h7" hidden="1">{"TAB1",#N/A,TRUE,"GENERAL";"TAB2",#N/A,TRUE,"GENERAL";"TAB3",#N/A,TRUE,"GENERAL";"TAB4",#N/A,TRUE,"GENERAL";"TAB5",#N/A,TRUE,"GENERAL"}</definedName>
    <definedName name="__h8" hidden="1">{"via1",#N/A,TRUE,"general";"via2",#N/A,TRUE,"general";"via3",#N/A,TRUE,"general"}</definedName>
    <definedName name="__hfh7" hidden="1">{"via1",#N/A,TRUE,"general";"via2",#N/A,TRUE,"general";"via3",#N/A,TRUE,"general"}</definedName>
    <definedName name="__i4" hidden="1">{"via1",#N/A,TRUE,"general";"via2",#N/A,TRUE,"general";"via3",#N/A,TRUE,"general"}</definedName>
    <definedName name="__i5" hidden="1">{"TAB1",#N/A,TRUE,"GENERAL";"TAB2",#N/A,TRUE,"GENERAL";"TAB3",#N/A,TRUE,"GENERAL";"TAB4",#N/A,TRUE,"GENERAL";"TAB5",#N/A,TRUE,"GENERAL"}</definedName>
    <definedName name="__i6" hidden="1">{"TAB1",#N/A,TRUE,"GENERAL";"TAB2",#N/A,TRUE,"GENERAL";"TAB3",#N/A,TRUE,"GENERAL";"TAB4",#N/A,TRUE,"GENERAL";"TAB5",#N/A,TRUE,"GENERAL"}</definedName>
    <definedName name="__i7" hidden="1">{"via1",#N/A,TRUE,"general";"via2",#N/A,TRUE,"general";"via3",#N/A,TRUE,"general"}</definedName>
    <definedName name="__i77" hidden="1">{"TAB1",#N/A,TRUE,"GENERAL";"TAB2",#N/A,TRUE,"GENERAL";"TAB3",#N/A,TRUE,"GENERAL";"TAB4",#N/A,TRUE,"GENERAL";"TAB5",#N/A,TRUE,"GENERAL"}</definedName>
    <definedName name="__i8" hidden="1">{"via1",#N/A,TRUE,"general";"via2",#N/A,TRUE,"general";"via3",#N/A,TRUE,"general"}</definedName>
    <definedName name="__i9" hidden="1">{"TAB1",#N/A,TRUE,"GENERAL";"TAB2",#N/A,TRUE,"GENERAL";"TAB3",#N/A,TRUE,"GENERAL";"TAB4",#N/A,TRUE,"GENERAL";"TAB5",#N/A,TRUE,"GENERAL"}</definedName>
    <definedName name="__k3" hidden="1">{"TAB1",#N/A,TRUE,"GENERAL";"TAB2",#N/A,TRUE,"GENERAL";"TAB3",#N/A,TRUE,"GENERAL";"TAB4",#N/A,TRUE,"GENERAL";"TAB5",#N/A,TRUE,"GENERAL"}</definedName>
    <definedName name="__k4" hidden="1">{"via1",#N/A,TRUE,"general";"via2",#N/A,TRUE,"general";"via3",#N/A,TRUE,"general"}</definedName>
    <definedName name="__k5" hidden="1">{"via1",#N/A,TRUE,"general";"via2",#N/A,TRUE,"general";"via3",#N/A,TRUE,"general"}</definedName>
    <definedName name="__k6" hidden="1">{"TAB1",#N/A,TRUE,"GENERAL";"TAB2",#N/A,TRUE,"GENERAL";"TAB3",#N/A,TRUE,"GENERAL";"TAB4",#N/A,TRUE,"GENERAL";"TAB5",#N/A,TRUE,"GENERAL"}</definedName>
    <definedName name="__k7" hidden="1">{"via1",#N/A,TRUE,"general";"via2",#N/A,TRUE,"general";"via3",#N/A,TRUE,"general"}</definedName>
    <definedName name="__k8" hidden="1">{"via1",#N/A,TRUE,"general";"via2",#N/A,TRUE,"general";"via3",#N/A,TRUE,"general"}</definedName>
    <definedName name="__k9" hidden="1">{"TAB1",#N/A,TRUE,"GENERAL";"TAB2",#N/A,TRUE,"GENERAL";"TAB3",#N/A,TRUE,"GENERAL";"TAB4",#N/A,TRUE,"GENERAL";"TAB5",#N/A,TRUE,"GENERAL"}</definedName>
    <definedName name="__kjk6" hidden="1">{"TAB1",#N/A,TRUE,"GENERAL";"TAB2",#N/A,TRUE,"GENERAL";"TAB3",#N/A,TRUE,"GENERAL";"TAB4",#N/A,TRUE,"GENERAL";"TAB5",#N/A,TRUE,"GENERAL"}</definedName>
    <definedName name="__m3" hidden="1">{"via1",#N/A,TRUE,"general";"via2",#N/A,TRUE,"general";"via3",#N/A,TRUE,"general"}</definedName>
    <definedName name="__m4" hidden="1">{"TAB1",#N/A,TRUE,"GENERAL";"TAB2",#N/A,TRUE,"GENERAL";"TAB3",#N/A,TRUE,"GENERAL";"TAB4",#N/A,TRUE,"GENERAL";"TAB5",#N/A,TRUE,"GENERAL"}</definedName>
    <definedName name="__m5" hidden="1">{"via1",#N/A,TRUE,"general";"via2",#N/A,TRUE,"general";"via3",#N/A,TRUE,"general"}</definedName>
    <definedName name="__m6" hidden="1">{"TAB1",#N/A,TRUE,"GENERAL";"TAB2",#N/A,TRUE,"GENERAL";"TAB3",#N/A,TRUE,"GENERAL";"TAB4",#N/A,TRUE,"GENERAL";"TAB5",#N/A,TRUE,"GENERAL"}</definedName>
    <definedName name="__m7" hidden="1">{"TAB1",#N/A,TRUE,"GENERAL";"TAB2",#N/A,TRUE,"GENERAL";"TAB3",#N/A,TRUE,"GENERAL";"TAB4",#N/A,TRUE,"GENERAL";"TAB5",#N/A,TRUE,"GENERAL"}</definedName>
    <definedName name="__m8" hidden="1">{"via1",#N/A,TRUE,"general";"via2",#N/A,TRUE,"general";"via3",#N/A,TRUE,"general"}</definedName>
    <definedName name="__m9" hidden="1">{"via1",#N/A,TRUE,"general";"via2",#N/A,TRUE,"general";"via3",#N/A,TRUE,"general"}</definedName>
    <definedName name="__n3" hidden="1">{"TAB1",#N/A,TRUE,"GENERAL";"TAB2",#N/A,TRUE,"GENERAL";"TAB3",#N/A,TRUE,"GENERAL";"TAB4",#N/A,TRUE,"GENERAL";"TAB5",#N/A,TRUE,"GENERAL"}</definedName>
    <definedName name="__n4" hidden="1">{"via1",#N/A,TRUE,"general";"via2",#N/A,TRUE,"general";"via3",#N/A,TRUE,"general"}</definedName>
    <definedName name="__n5" hidden="1">{"TAB1",#N/A,TRUE,"GENERAL";"TAB2",#N/A,TRUE,"GENERAL";"TAB3",#N/A,TRUE,"GENERAL";"TAB4",#N/A,TRUE,"GENERAL";"TAB5",#N/A,TRUE,"GENERAL"}</definedName>
    <definedName name="__nyn7" hidden="1">{"via1",#N/A,TRUE,"general";"via2",#N/A,TRUE,"general";"via3",#N/A,TRUE,"general"}</definedName>
    <definedName name="__o4" hidden="1">{"via1",#N/A,TRUE,"general";"via2",#N/A,TRUE,"general";"via3",#N/A,TRUE,"general"}</definedName>
    <definedName name="__o5" hidden="1">{"TAB1",#N/A,TRUE,"GENERAL";"TAB2",#N/A,TRUE,"GENERAL";"TAB3",#N/A,TRUE,"GENERAL";"TAB4",#N/A,TRUE,"GENERAL";"TAB5",#N/A,TRUE,"GENERAL"}</definedName>
    <definedName name="__o6" hidden="1">{"TAB1",#N/A,TRUE,"GENERAL";"TAB2",#N/A,TRUE,"GENERAL";"TAB3",#N/A,TRUE,"GENERAL";"TAB4",#N/A,TRUE,"GENERAL";"TAB5",#N/A,TRUE,"GENERAL"}</definedName>
    <definedName name="__o7" hidden="1">{"TAB1",#N/A,TRUE,"GENERAL";"TAB2",#N/A,TRUE,"GENERAL";"TAB3",#N/A,TRUE,"GENERAL";"TAB4",#N/A,TRUE,"GENERAL";"TAB5",#N/A,TRUE,"GENERAL"}</definedName>
    <definedName name="__o8" hidden="1">{"via1",#N/A,TRUE,"general";"via2",#N/A,TRUE,"general";"via3",#N/A,TRUE,"general"}</definedName>
    <definedName name="__o9" hidden="1">{"TAB1",#N/A,TRUE,"GENERAL";"TAB2",#N/A,TRUE,"GENERAL";"TAB3",#N/A,TRUE,"GENERAL";"TAB4",#N/A,TRUE,"GENERAL";"TAB5",#N/A,TRUE,"GENERAL"}</definedName>
    <definedName name="__p6" hidden="1">{"via1",#N/A,TRUE,"general";"via2",#N/A,TRUE,"general";"via3",#N/A,TRUE,"general"}</definedName>
    <definedName name="__p7" hidden="1">{"via1",#N/A,TRUE,"general";"via2",#N/A,TRUE,"general";"via3",#N/A,TRUE,"general"}</definedName>
    <definedName name="__p8" hidden="1">{"TAB1",#N/A,TRUE,"GENERAL";"TAB2",#N/A,TRUE,"GENERAL";"TAB3",#N/A,TRUE,"GENERAL";"TAB4",#N/A,TRUE,"GENERAL";"TAB5",#N/A,TRUE,"GENERAL"}</definedName>
    <definedName name="__r" hidden="1">{"TAB1",#N/A,TRUE,"GENERAL";"TAB2",#N/A,TRUE,"GENERAL";"TAB3",#N/A,TRUE,"GENERAL";"TAB4",#N/A,TRUE,"GENERAL";"TAB5",#N/A,TRUE,"GENERAL"}</definedName>
    <definedName name="__r4r" hidden="1">{"via1",#N/A,TRUE,"general";"via2",#N/A,TRUE,"general";"via3",#N/A,TRUE,"general"}</definedName>
    <definedName name="__rtu6" hidden="1">{"via1",#N/A,TRUE,"general";"via2",#N/A,TRUE,"general";"via3",#N/A,TRUE,"general"}</definedName>
    <definedName name="__s1" hidden="1">{"via1",#N/A,TRUE,"general";"via2",#N/A,TRUE,"general";"via3",#N/A,TRUE,"general"}</definedName>
    <definedName name="__s2" hidden="1">{"TAB1",#N/A,TRUE,"GENERAL";"TAB2",#N/A,TRUE,"GENERAL";"TAB3",#N/A,TRUE,"GENERAL";"TAB4",#N/A,TRUE,"GENERAL";"TAB5",#N/A,TRUE,"GENERAL"}</definedName>
    <definedName name="__s3" hidden="1">{"TAB1",#N/A,TRUE,"GENERAL";"TAB2",#N/A,TRUE,"GENERAL";"TAB3",#N/A,TRUE,"GENERAL";"TAB4",#N/A,TRUE,"GENERAL";"TAB5",#N/A,TRUE,"GENERAL"}</definedName>
    <definedName name="__s4" hidden="1">{"via1",#N/A,TRUE,"general";"via2",#N/A,TRUE,"general";"via3",#N/A,TRUE,"general"}</definedName>
    <definedName name="__s5" hidden="1">{"via1",#N/A,TRUE,"general";"via2",#N/A,TRUE,"general";"via3",#N/A,TRUE,"general"}</definedName>
    <definedName name="__s6" hidden="1">{"TAB1",#N/A,TRUE,"GENERAL";"TAB2",#N/A,TRUE,"GENERAL";"TAB3",#N/A,TRUE,"GENERAL";"TAB4",#N/A,TRUE,"GENERAL";"TAB5",#N/A,TRUE,"GENERAL"}</definedName>
    <definedName name="__s7" hidden="1">{"via1",#N/A,TRUE,"general";"via2",#N/A,TRUE,"general";"via3",#N/A,TRUE,"general"}</definedName>
    <definedName name="__t3" hidden="1">{"TAB1",#N/A,TRUE,"GENERAL";"TAB2",#N/A,TRUE,"GENERAL";"TAB3",#N/A,TRUE,"GENERAL";"TAB4",#N/A,TRUE,"GENERAL";"TAB5",#N/A,TRUE,"GENERAL"}</definedName>
    <definedName name="__t4" hidden="1">{"via1",#N/A,TRUE,"general";"via2",#N/A,TRUE,"general";"via3",#N/A,TRUE,"general"}</definedName>
    <definedName name="__t5" hidden="1">{"TAB1",#N/A,TRUE,"GENERAL";"TAB2",#N/A,TRUE,"GENERAL";"TAB3",#N/A,TRUE,"GENERAL";"TAB4",#N/A,TRUE,"GENERAL";"TAB5",#N/A,TRUE,"GENERAL"}</definedName>
    <definedName name="__t6" hidden="1">{"via1",#N/A,TRUE,"general";"via2",#N/A,TRUE,"general";"via3",#N/A,TRUE,"general"}</definedName>
    <definedName name="__t66" hidden="1">{"TAB1",#N/A,TRUE,"GENERAL";"TAB2",#N/A,TRUE,"GENERAL";"TAB3",#N/A,TRUE,"GENERAL";"TAB4",#N/A,TRUE,"GENERAL";"TAB5",#N/A,TRUE,"GENERAL"}</definedName>
    <definedName name="__t7" hidden="1">{"via1",#N/A,TRUE,"general";"via2",#N/A,TRUE,"general";"via3",#N/A,TRUE,"general"}</definedName>
    <definedName name="__t77" hidden="1">{"TAB1",#N/A,TRUE,"GENERAL";"TAB2",#N/A,TRUE,"GENERAL";"TAB3",#N/A,TRUE,"GENERAL";"TAB4",#N/A,TRUE,"GENERAL";"TAB5",#N/A,TRUE,"GENERAL"}</definedName>
    <definedName name="__t8" hidden="1">{"TAB1",#N/A,TRUE,"GENERAL";"TAB2",#N/A,TRUE,"GENERAL";"TAB3",#N/A,TRUE,"GENERAL";"TAB4",#N/A,TRUE,"GENERAL";"TAB5",#N/A,TRUE,"GENERAL"}</definedName>
    <definedName name="__t88" hidden="1">{"via1",#N/A,TRUE,"general";"via2",#N/A,TRUE,"general";"via3",#N/A,TRUE,"general"}</definedName>
    <definedName name="__t9" hidden="1">{"TAB1",#N/A,TRUE,"GENERAL";"TAB2",#N/A,TRUE,"GENERAL";"TAB3",#N/A,TRUE,"GENERAL";"TAB4",#N/A,TRUE,"GENERAL";"TAB5",#N/A,TRUE,"GENERAL"}</definedName>
    <definedName name="__t99" hidden="1">{"via1",#N/A,TRUE,"general";"via2",#N/A,TRUE,"general";"via3",#N/A,TRUE,"general"}</definedName>
    <definedName name="__u4" hidden="1">{"TAB1",#N/A,TRUE,"GENERAL";"TAB2",#N/A,TRUE,"GENERAL";"TAB3",#N/A,TRUE,"GENERAL";"TAB4",#N/A,TRUE,"GENERAL";"TAB5",#N/A,TRUE,"GENERAL"}</definedName>
    <definedName name="__u5" hidden="1">{"TAB1",#N/A,TRUE,"GENERAL";"TAB2",#N/A,TRUE,"GENERAL";"TAB3",#N/A,TRUE,"GENERAL";"TAB4",#N/A,TRUE,"GENERAL";"TAB5",#N/A,TRUE,"GENERAL"}</definedName>
    <definedName name="__u6" hidden="1">{"TAB1",#N/A,TRUE,"GENERAL";"TAB2",#N/A,TRUE,"GENERAL";"TAB3",#N/A,TRUE,"GENERAL";"TAB4",#N/A,TRUE,"GENERAL";"TAB5",#N/A,TRUE,"GENERAL"}</definedName>
    <definedName name="__u7" hidden="1">{"via1",#N/A,TRUE,"general";"via2",#N/A,TRUE,"general";"via3",#N/A,TRUE,"general"}</definedName>
    <definedName name="__u8" hidden="1">{"TAB1",#N/A,TRUE,"GENERAL";"TAB2",#N/A,TRUE,"GENERAL";"TAB3",#N/A,TRUE,"GENERAL";"TAB4",#N/A,TRUE,"GENERAL";"TAB5",#N/A,TRUE,"GENERAL"}</definedName>
    <definedName name="__u9" hidden="1">{"TAB1",#N/A,TRUE,"GENERAL";"TAB2",#N/A,TRUE,"GENERAL";"TAB3",#N/A,TRUE,"GENERAL";"TAB4",#N/A,TRUE,"GENERAL";"TAB5",#N/A,TRUE,"GENERAL"}</definedName>
    <definedName name="__ur7" hidden="1">{"TAB1",#N/A,TRUE,"GENERAL";"TAB2",#N/A,TRUE,"GENERAL";"TAB3",#N/A,TRUE,"GENERAL";"TAB4",#N/A,TRUE,"GENERAL";"TAB5",#N/A,TRUE,"GENERAL"}</definedName>
    <definedName name="__v2" hidden="1">{"via1",#N/A,TRUE,"general";"via2",#N/A,TRUE,"general";"via3",#N/A,TRUE,"general"}</definedName>
    <definedName name="__v3" hidden="1">{"TAB1",#N/A,TRUE,"GENERAL";"TAB2",#N/A,TRUE,"GENERAL";"TAB3",#N/A,TRUE,"GENERAL";"TAB4",#N/A,TRUE,"GENERAL";"TAB5",#N/A,TRUE,"GENERAL"}</definedName>
    <definedName name="__v4" hidden="1">{"TAB1",#N/A,TRUE,"GENERAL";"TAB2",#N/A,TRUE,"GENERAL";"TAB3",#N/A,TRUE,"GENERAL";"TAB4",#N/A,TRUE,"GENERAL";"TAB5",#N/A,TRUE,"GENERAL"}</definedName>
    <definedName name="__v5" hidden="1">{"TAB1",#N/A,TRUE,"GENERAL";"TAB2",#N/A,TRUE,"GENERAL";"TAB3",#N/A,TRUE,"GENERAL";"TAB4",#N/A,TRUE,"GENERAL";"TAB5",#N/A,TRUE,"GENERAL"}</definedName>
    <definedName name="__v6" hidden="1">{"TAB1",#N/A,TRUE,"GENERAL";"TAB2",#N/A,TRUE,"GENERAL";"TAB3",#N/A,TRUE,"GENERAL";"TAB4",#N/A,TRUE,"GENERAL";"TAB5",#N/A,TRUE,"GENERAL"}</definedName>
    <definedName name="__v7" hidden="1">{"via1",#N/A,TRUE,"general";"via2",#N/A,TRUE,"general";"via3",#N/A,TRUE,"general"}</definedName>
    <definedName name="__v8" hidden="1">{"TAB1",#N/A,TRUE,"GENERAL";"TAB2",#N/A,TRUE,"GENERAL";"TAB3",#N/A,TRUE,"GENERAL";"TAB4",#N/A,TRUE,"GENERAL";"TAB5",#N/A,TRUE,"GENERAL"}</definedName>
    <definedName name="__v9" hidden="1">{"TAB1",#N/A,TRUE,"GENERAL";"TAB2",#N/A,TRUE,"GENERAL";"TAB3",#N/A,TRUE,"GENERAL";"TAB4",#N/A,TRUE,"GENERAL";"TAB5",#N/A,TRUE,"GENERAL"}</definedName>
    <definedName name="__vfv4" hidden="1">{"via1",#N/A,TRUE,"general";"via2",#N/A,TRUE,"general";"via3",#N/A,TRUE,"general"}</definedName>
    <definedName name="__x1" hidden="1">{"TAB1",#N/A,TRUE,"GENERAL";"TAB2",#N/A,TRUE,"GENERAL";"TAB3",#N/A,TRUE,"GENERAL";"TAB4",#N/A,TRUE,"GENERAL";"TAB5",#N/A,TRUE,"GENERAL"}</definedName>
    <definedName name="__x2" hidden="1">{"via1",#N/A,TRUE,"general";"via2",#N/A,TRUE,"general";"via3",#N/A,TRUE,"general"}</definedName>
    <definedName name="__x3" hidden="1">{"via1",#N/A,TRUE,"general";"via2",#N/A,TRUE,"general";"via3",#N/A,TRUE,"general"}</definedName>
    <definedName name="__x4" hidden="1">{"via1",#N/A,TRUE,"general";"via2",#N/A,TRUE,"general";"via3",#N/A,TRUE,"general"}</definedName>
    <definedName name="__x5" hidden="1">{"TAB1",#N/A,TRUE,"GENERAL";"TAB2",#N/A,TRUE,"GENERAL";"TAB3",#N/A,TRUE,"GENERAL";"TAB4",#N/A,TRUE,"GENERAL";"TAB5",#N/A,TRUE,"GENERAL"}</definedName>
    <definedName name="__x6" hidden="1">{"TAB1",#N/A,TRUE,"GENERAL";"TAB2",#N/A,TRUE,"GENERAL";"TAB3",#N/A,TRUE,"GENERAL";"TAB4",#N/A,TRUE,"GENERAL";"TAB5",#N/A,TRUE,"GENERAL"}</definedName>
    <definedName name="__x7" hidden="1">{"TAB1",#N/A,TRUE,"GENERAL";"TAB2",#N/A,TRUE,"GENERAL";"TAB3",#N/A,TRUE,"GENERAL";"TAB4",#N/A,TRUE,"GENERAL";"TAB5",#N/A,TRUE,"GENERAL"}</definedName>
    <definedName name="__x8" hidden="1">{"via1",#N/A,TRUE,"general";"via2",#N/A,TRUE,"general";"via3",#N/A,TRUE,"general"}</definedName>
    <definedName name="__x9" hidden="1">{"TAB1",#N/A,TRUE,"GENERAL";"TAB2",#N/A,TRUE,"GENERAL";"TAB3",#N/A,TRUE,"GENERAL";"TAB4",#N/A,TRUE,"GENERAL";"TAB5",#N/A,TRUE,"GENERAL"}</definedName>
    <definedName name="__xlfn.BAHTTEXT" hidden="1">#NAME?</definedName>
    <definedName name="__y2" hidden="1">{"TAB1",#N/A,TRUE,"GENERAL";"TAB2",#N/A,TRUE,"GENERAL";"TAB3",#N/A,TRUE,"GENERAL";"TAB4",#N/A,TRUE,"GENERAL";"TAB5",#N/A,TRUE,"GENERAL"}</definedName>
    <definedName name="__y3" hidden="1">{"via1",#N/A,TRUE,"general";"via2",#N/A,TRUE,"general";"via3",#N/A,TRUE,"general"}</definedName>
    <definedName name="__y4" hidden="1">{"via1",#N/A,TRUE,"general";"via2",#N/A,TRUE,"general";"via3",#N/A,TRUE,"general"}</definedName>
    <definedName name="__y5" hidden="1">{"TAB1",#N/A,TRUE,"GENERAL";"TAB2",#N/A,TRUE,"GENERAL";"TAB3",#N/A,TRUE,"GENERAL";"TAB4",#N/A,TRUE,"GENERAL";"TAB5",#N/A,TRUE,"GENERAL"}</definedName>
    <definedName name="__y6" hidden="1">{"via1",#N/A,TRUE,"general";"via2",#N/A,TRUE,"general";"via3",#N/A,TRUE,"general"}</definedName>
    <definedName name="__y7" hidden="1">{"via1",#N/A,TRUE,"general";"via2",#N/A,TRUE,"general";"via3",#N/A,TRUE,"general"}</definedName>
    <definedName name="__y8" hidden="1">{"via1",#N/A,TRUE,"general";"via2",#N/A,TRUE,"general";"via3",#N/A,TRUE,"general"}</definedName>
    <definedName name="__y9" hidden="1">{"TAB1",#N/A,TRUE,"GENERAL";"TAB2",#N/A,TRUE,"GENERAL";"TAB3",#N/A,TRUE,"GENERAL";"TAB4",#N/A,TRUE,"GENERAL";"TAB5",#N/A,TRUE,"GENERAL"}</definedName>
    <definedName name="__z1" hidden="1">{"TAB1",#N/A,TRUE,"GENERAL";"TAB2",#N/A,TRUE,"GENERAL";"TAB3",#N/A,TRUE,"GENERAL";"TAB4",#N/A,TRUE,"GENERAL";"TAB5",#N/A,TRUE,"GENERAL"}</definedName>
    <definedName name="__z2" hidden="1">{"via1",#N/A,TRUE,"general";"via2",#N/A,TRUE,"general";"via3",#N/A,TRUE,"general"}</definedName>
    <definedName name="__z3" hidden="1">{"via1",#N/A,TRUE,"general";"via2",#N/A,TRUE,"general";"via3",#N/A,TRUE,"general"}</definedName>
    <definedName name="__z4" hidden="1">{"TAB1",#N/A,TRUE,"GENERAL";"TAB2",#N/A,TRUE,"GENERAL";"TAB3",#N/A,TRUE,"GENERAL";"TAB4",#N/A,TRUE,"GENERAL";"TAB5",#N/A,TRUE,"GENERAL"}</definedName>
    <definedName name="__z5" hidden="1">{"via1",#N/A,TRUE,"general";"via2",#N/A,TRUE,"general";"via3",#N/A,TRUE,"general"}</definedName>
    <definedName name="__z6" hidden="1">{"TAB1",#N/A,TRUE,"GENERAL";"TAB2",#N/A,TRUE,"GENERAL";"TAB3",#N/A,TRUE,"GENERAL";"TAB4",#N/A,TRUE,"GENERAL";"TAB5",#N/A,TRUE,"GENERAL"}</definedName>
    <definedName name="_1__123Graph_ACart_Utilidad" hidden="1">[1]EVA!$F$104:$I$104</definedName>
    <definedName name="_2__123Graph_BCart_Utilidad" hidden="1">[1]EVA!$F$105:$I$105</definedName>
    <definedName name="_3__123Graph_CCart_Utilidad" hidden="1">[1]EVA!$F$106:$I$106</definedName>
    <definedName name="_4__123Graph_LBL_ACart_Utilidad" hidden="1">[1]EVA!$F$109:$I$109</definedName>
    <definedName name="_5__123Graph_LBL_BCart_Utilidad" hidden="1">[1]EVA!$F$110:$I$110</definedName>
    <definedName name="_6__123Graph_LBL_CCart_Utilidad" hidden="1">[1]EVA!$F$111:$I$111</definedName>
    <definedName name="_7__123Graph_XCart_Utilidad" hidden="1">[1]EVA!$F$103:$I$103</definedName>
    <definedName name="_a1" hidden="1">{"TAB1",#N/A,TRUE,"GENERAL";"TAB2",#N/A,TRUE,"GENERAL";"TAB3",#N/A,TRUE,"GENERAL";"TAB4",#N/A,TRUE,"GENERAL";"TAB5",#N/A,TRUE,"GENERAL"}</definedName>
    <definedName name="_a3" hidden="1">{"TAB1",#N/A,TRUE,"GENERAL";"TAB2",#N/A,TRUE,"GENERAL";"TAB3",#N/A,TRUE,"GENERAL";"TAB4",#N/A,TRUE,"GENERAL";"TAB5",#N/A,TRUE,"GENERAL"}</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Dist_Bin" hidden="1">[3]MPC3I4!$A$2040:$DD$3161</definedName>
    <definedName name="_Dist_Values" hidden="1">[3]MPC3I4!$A$2552:$IV$3906</definedName>
    <definedName name="_Fill" hidden="1">#REF!</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fh7" hidden="1">{"via1",#N/A,TRUE,"general";"via2",#N/A,TRUE,"general";"via3",#N/A,TRUE,"general"}</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#REF!</definedName>
    <definedName name="_Key2" hidden="1">#REF!</definedName>
    <definedName name="_kjk6" hidden="1">{"TAB1",#N/A,TRUE,"GENERAL";"TAB2",#N/A,TRUE,"GENERAL";"TAB3",#N/A,TRUE,"GENERAL";"TAB4",#N/A,TRUE,"GENERAL";"TAB5",#N/A,TRUE,"GENERAL"}</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rder1" hidden="1">0</definedName>
    <definedName name="_Order2" hidden="1">0</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rse_Out" hidden="1">#REF!</definedName>
    <definedName name="_r" hidden="1">{"TAB1",#N/A,TRUE,"GENERAL";"TAB2",#N/A,TRUE,"GENERAL";"TAB3",#N/A,TRUE,"GENERAL";"TAB4",#N/A,TRUE,"GENERAL";"TAB5",#N/A,TRUE,"GENERAL"}</definedName>
    <definedName name="_r4r" hidden="1">{"via1",#N/A,TRUE,"general";"via2",#N/A,TRUE,"general";"via3",#N/A,TRUE,"general"}</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ort" hidden="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a2a" hidden="1">{"TAB1",#N/A,TRUE,"GENERAL";"TAB2",#N/A,TRUE,"GENERAL";"TAB3",#N/A,TRUE,"GENERAL";"TAB4",#N/A,TRUE,"GENERAL";"TAB5",#N/A,TRUE,"GENERAL"}</definedName>
    <definedName name="aaaaas" hidden="1">{"TAB1",#N/A,TRUE,"GENERAL";"TAB2",#N/A,TRUE,"GENERAL";"TAB3",#N/A,TRUE,"GENERAL";"TAB4",#N/A,TRUE,"GENERAL";"TAB5",#N/A,TRUE,"GENERAL"}</definedName>
    <definedName name="aas" hidden="1">{"TAB1",#N/A,TRUE,"GENERAL";"TAB2",#N/A,TRUE,"GENERAL";"TAB3",#N/A,TRUE,"GENERAL";"TAB4",#N/A,TRUE,"GENERAL";"TAB5",#N/A,TRUE,"GENERAL"}</definedName>
    <definedName name="AccessDatabase" hidden="1">"A:\SAIN.mdb"</definedName>
    <definedName name="ACTAAJUSTE3" hidden="1">{"via1",#N/A,TRUE,"general";"via2",#N/A,TRUE,"general";"via3",#N/A,TRUE,"general"}</definedName>
    <definedName name="ADFGSDB" hidden="1">{"via1",#N/A,TRUE,"general";"via2",#N/A,TRUE,"general";"via3",#N/A,TRUE,"general"}</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nscount" hidden="1">1</definedName>
    <definedName name="aqaq" hidden="1">{"TAB1",#N/A,TRUE,"GENERAL";"TAB2",#N/A,TRUE,"GENERAL";"TAB3",#N/A,TRUE,"GENERAL";"TAB4",#N/A,TRUE,"GENERAL";"TAB5",#N/A,TRUE,"GENERAL"}</definedName>
    <definedName name="_xlnm.Print_Area" localSheetId="0">'A. ADC 2'!$A$1:$O$181</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zaz" hidden="1">{"TAB1",#N/A,TRUE,"GENERAL";"TAB2",#N/A,TRUE,"GENERAL";"TAB3",#N/A,TRUE,"GENERAL";"TAB4",#N/A,TRUE,"GENERAL";"TAB5",#N/A,TRUE,"GENERAL"}</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vfcdx" hidden="1">{"via1",#N/A,TRUE,"general";"via2",#N/A,TRUE,"general";"via3",#N/A,TRUE,"general"}</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y" hidden="1">{"via1",#N/A,TRUE,"general";"via2",#N/A,TRUE,"general";"via3",#N/A,TRUE,"general"}</definedName>
    <definedName name="ccccc" hidden="1">{"TAB1",#N/A,TRUE,"GENERAL";"TAB2",#N/A,TRUE,"GENERAL";"TAB3",#N/A,TRUE,"GENERAL";"TAB4",#N/A,TRUE,"GENERAL";"TAB5",#N/A,TRUE,"GENERAL"}</definedName>
    <definedName name="cdcdc" hidden="1">{"via1",#N/A,TRUE,"general";"via2",#N/A,TRUE,"general";"via3",#N/A,TRUE,"general"}</definedName>
    <definedName name="ceerf" hidden="1">{"TAB1",#N/A,TRUE,"GENERAL";"TAB2",#N/A,TRUE,"GENERAL";"TAB3",#N/A,TRUE,"GENERAL";"TAB4",#N/A,TRUE,"GENERAL";"TAB5",#N/A,TRUE,"GENERAL"}</definedName>
    <definedName name="CUNET" hidden="1">{"via1",#N/A,TRUE,"general";"via2",#N/A,TRUE,"general";"via3",#N/A,TRUE,"general"}</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d" hidden="1">{"TAB1",#N/A,TRUE,"GENERAL";"TAB2",#N/A,TRUE,"GENERAL";"TAB3",#N/A,TRUE,"GENERAL";"TAB4",#N/A,TRUE,"GENERAL";"TAB5",#N/A,TRUE,"GENERAL"}</definedName>
    <definedName name="DADADAD" hidden="1">{#N/A,#N/A,TRUE,"CODIGO DEPENDENCIA"}</definedName>
    <definedName name="DASD" hidden="1">{"TAB1",#N/A,TRUE,"GENERAL";"TAB2",#N/A,TRUE,"GENERAL";"TAB3",#N/A,TRUE,"GENERAL";"TAB4",#N/A,TRUE,"GENERAL";"TAB5",#N/A,TRUE,"GENERAL"}</definedName>
    <definedName name="dbfdfbi" hidden="1">{"TAB1",#N/A,TRUE,"GENERAL";"TAB2",#N/A,TRUE,"GENERAL";"TAB3",#N/A,TRUE,"GENERAL";"TAB4",#N/A,TRUE,"GENERAL";"TAB5",#N/A,TRUE,"GENERAL"}</definedName>
    <definedName name="DCSDCTV" hidden="1">{"via1",#N/A,TRUE,"general";"via2",#N/A,TRUE,"general";"via3",#N/A,TRUE,"general"}</definedName>
    <definedName name="ddd" hidden="1">{"via1",#N/A,TRUE,"general";"via2",#N/A,TRUE,"general";"via3",#N/A,TRUE,"general"}</definedName>
    <definedName name="ddddt" hidden="1">{"via1",#N/A,TRUE,"general";"via2",#N/A,TRUE,"general";"via3",#N/A,TRUE,"general"}</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jdytj" hidden="1">{"TAB1",#N/A,TRUE,"GENERAL";"TAB2",#N/A,TRUE,"GENERAL";"TAB3",#N/A,TRUE,"GENERAL";"TAB4",#N/A,TRUE,"GENERAL";"TAB5",#N/A,TRUE,"GENERAL"}</definedName>
    <definedName name="dry" hidden="1">{"via1",#N/A,TRUE,"general";"via2",#N/A,TRUE,"general";"via3",#N/A,TRUE,"general"}</definedName>
    <definedName name="DSAD" hidden="1">{"via1",#N/A,TRUE,"general";"via2",#N/A,TRUE,"general";"via3",#N/A,TRUE,"general"}</definedName>
    <definedName name="dsadfp" hidden="1">{"TAB1",#N/A,TRUE,"GENERAL";"TAB2",#N/A,TRUE,"GENERAL";"TAB3",#N/A,TRUE,"GENERAL";"TAB4",#N/A,TRUE,"GENERAL";"TAB5",#N/A,TRUE,"GENERAL"}</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hj" hidden="1">{"via1",#N/A,TRUE,"general";"via2",#N/A,TRUE,"general";"via3",#N/A,TRUE,"general"}</definedName>
    <definedName name="dxfgg" hidden="1">{"via1",#N/A,TRUE,"general";"via2",#N/A,TRUE,"general";"via3",#N/A,TRUE,"general"}</definedName>
    <definedName name="e3e33" hidden="1">{"via1",#N/A,TRUE,"general";"via2",#N/A,TRUE,"general";"via3",#N/A,TRUE,"general"}</definedName>
    <definedName name="EDEDWSWQA" hidden="1">{"TAB1",#N/A,TRUE,"GENERAL";"TAB2",#N/A,TRUE,"GENERAL";"TAB3",#N/A,TRUE,"GENERAL";"TAB4",#N/A,TRUE,"GENERAL";"TAB5",#N/A,TRUE,"GENERAL"}</definedName>
    <definedName name="edgfhmn" hidden="1">{"via1",#N/A,TRUE,"general";"via2",#N/A,TRUE,"general";"via3",#N/A,TRUE,"general"}</definedName>
    <definedName name="eeedfr" hidden="1">{"TAB1",#N/A,TRUE,"GENERAL";"TAB2",#N/A,TRUE,"GENERAL";"TAB3",#N/A,TRUE,"GENERAL";"TAB4",#N/A,TRUE,"GENERAL";"TAB5",#N/A,TRUE,"GENERAL"}</definedName>
    <definedName name="eeeeer" hidden="1">{"TAB1",#N/A,TRUE,"GENERAL";"TAB2",#N/A,TRUE,"GENERAL";"TAB3",#N/A,TRUE,"GENERAL";"TAB4",#N/A,TRUE,"GENERAL";"TAB5",#N/A,TRUE,"GENERAL"}</definedName>
    <definedName name="eeerfd" hidden="1">{"via1",#N/A,TRUE,"general";"via2",#N/A,TRUE,"general";"via3",#N/A,TRUE,"general"}</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qw" hidden="1">{"via1",#N/A,TRUE,"general";"via2",#N/A,TRUE,"general";"via3",#N/A,TRUE,"general"}</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tertgg" hidden="1">{"via1",#N/A,TRUE,"general";"via2",#N/A,TRUE,"general";"via3",#N/A,TRUE,"general"}</definedName>
    <definedName name="etewt" hidden="1">{"TAB1",#N/A,TRUE,"GENERAL";"TAB2",#N/A,TRUE,"GENERAL";"TAB3",#N/A,TRUE,"GENERAL";"TAB4",#N/A,TRUE,"GENERAL";"TAB5",#N/A,TRUE,"GENERAL"}</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FAC" hidden="1">#REF!</definedName>
    <definedName name="fda" hidden="1">{"TAB1",#N/A,TRUE,"GENERAL";"TAB2",#N/A,TRUE,"GENERAL";"TAB3",#N/A,TRUE,"GENERAL";"TAB4",#N/A,TRUE,"GENERAL";"TAB5",#N/A,TRUE,"GENERAL"}</definedName>
    <definedName name="fdadsfa" hidden="1">{"PRES REHAB ARM-PER POR ITEMS  KM A KM",#N/A,TRUE,"Rehabilitacion Arm-Per"}</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rfer" hidden="1">{"via1",#N/A,TRUE,"general";"via2",#N/A,TRUE,"general";"via3",#N/A,TRUE,"general"}</definedName>
    <definedName name="fff" hidden="1">{"via1",#N/A,TRUE,"general";"via2",#N/A,TRUE,"general";"via3",#N/A,TRUE,"general"}</definedName>
    <definedName name="FFFF" hidden="1">#REF!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rbgsd" hidden="1">{"TAB1",#N/A,TRUE,"GENERAL";"TAB2",#N/A,TRUE,"GENERAL";"TAB3",#N/A,TRUE,"GENERAL";"TAB4",#N/A,TRUE,"GENERAL";"TAB5",#N/A,TRUE,"GENERAL"}</definedName>
    <definedName name="frefr" hidden="1">{"via1",#N/A,TRUE,"general";"via2",#N/A,TRUE,"general";"via3",#N/A,TRUE,"general"}</definedName>
    <definedName name="frfa" hidden="1">{"via1",#N/A,TRUE,"general";"via2",#N/A,TRUE,"general";"via3",#N/A,TRUE,"general"}</definedName>
    <definedName name="frfr" hidden="1">{"TAB1",#N/A,TRUE,"GENERAL";"TAB2",#N/A,TRUE,"GENERAL";"TAB3",#N/A,TRUE,"GENERAL";"TAB4",#N/A,TRUE,"GENERAL";"TAB5",#N/A,TRUE,"GENERAL"}</definedName>
    <definedName name="fwff" hidden="1">{"via1",#N/A,TRUE,"general";"via2",#N/A,TRUE,"general";"via3",#N/A,TRUE,"general"}</definedName>
    <definedName name="fwwe" hidden="1">{"via1",#N/A,TRUE,"general";"via2",#N/A,TRUE,"general";"via3",#N/A,TRUE,"general"}</definedName>
    <definedName name="gbbfghghj" hidden="1">{"TAB1",#N/A,TRUE,"GENERAL";"TAB2",#N/A,TRUE,"GENERAL";"TAB3",#N/A,TRUE,"GENERAL";"TAB4",#N/A,TRUE,"GENERAL";"TAB5",#N/A,TRUE,"GENERAL"}</definedName>
    <definedName name="gdt" hidden="1">{"TAB1",#N/A,TRUE,"GENERAL";"TAB2",#N/A,TRUE,"GENERAL";"TAB3",#N/A,TRUE,"GENERAL";"TAB4",#N/A,TRUE,"GENERAL";"TAB5",#N/A,TRUE,"GENERAL"}</definedName>
    <definedName name="geg" hidden="1">{"via1",#N/A,TRUE,"general";"via2",#N/A,TRUE,"general";"via3",#N/A,TRUE,"general"}</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IUGEfhohpfjdpsaj" hidden="1">#REF!</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JHVCB" hidden="1">{"TAB1",#N/A,TRUE,"GENERAL";"TAB2",#N/A,TRUE,"GENERAL";"TAB3",#N/A,TRUE,"GENERAL";"TAB4",#N/A,TRUE,"GENERAL";"TAB5",#N/A,TRUE,"GENERAL"}</definedName>
    <definedName name="gk" hidden="1">{"via1",#N/A,TRUE,"general";"via2",#N/A,TRUE,"general";"via3",#N/A,TRUE,"general"}</definedName>
    <definedName name="GRAF1ANO" hidden="1">{"via1",#N/A,TRUE,"general";"via2",#N/A,TRUE,"general";"via3",#N/A,TRUE,"general"}</definedName>
    <definedName name="GRAF1AÑO" hidden="1">{"TAB1",#N/A,TRUE,"GENERAL";"TAB2",#N/A,TRUE,"GENERAL";"TAB3",#N/A,TRUE,"GENERAL";"TAB4",#N/A,TRUE,"GENERAL";"TAB5",#N/A,TRUE,"GENERAL"}</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tyerh" hidden="1">{"TAB1",#N/A,TRUE,"GENERAL";"TAB2",#N/A,TRUE,"GENERAL";"TAB3",#N/A,TRUE,"GENERAL";"TAB4",#N/A,TRUE,"GENERAL";"TAB5",#N/A,TRUE,"GENERAL"}</definedName>
    <definedName name="GSDG" hidden="1">{"TAB1",#N/A,TRUE,"GENERAL";"TAB2",#N/A,TRUE,"GENERAL";"TAB3",#N/A,TRUE,"GENERAL";"TAB4",#N/A,TRUE,"GENERAL";"TAB5",#N/A,TRUE,"GENERAL"}</definedName>
    <definedName name="gsfsf" hidden="1">{"via1",#N/A,TRUE,"general";"via2",#N/A,TRUE,"general";"via3",#N/A,TRUE,"general"}</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h9h" hidden="1">{"via1",#N/A,TRUE,"general";"via2",#N/A,TRUE,"general";"via3",#N/A,TRUE,"general"}</definedName>
    <definedName name="hbfdhrw" hidden="1">{"TAB1",#N/A,TRUE,"GENERAL";"TAB2",#N/A,TRUE,"GENERAL";"TAB3",#N/A,TRUE,"GENERAL";"TAB4",#N/A,TRUE,"GENERAL";"TAB5",#N/A,TRUE,"GENERAL"}</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H" hidden="1">{"via1",#N/A,TRUE,"general";"via2",#N/A,TRUE,"general";"via3",#N/A,TRUE,"general"}</definedName>
    <definedName name="hjkjk" hidden="1">{"via1",#N/A,TRUE,"general";"via2",#N/A,TRUE,"general";"via3",#N/A,TRUE,"general"}</definedName>
    <definedName name="hn" hidden="1">{"TAB1",#N/A,TRUE,"GENERAL";"TAB2",#N/A,TRUE,"GENERAL";"TAB3",#N/A,TRUE,"GENERAL";"TAB4",#N/A,TRUE,"GENERAL";"TAB5",#N/A,TRUE,"GENERAL"}</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hidden="1">{"via1",#N/A,TRUE,"general";"via2",#N/A,TRUE,"general";"via3",#N/A,TRUE,"general"}</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tirs" hidden="1">{"via1",#N/A,TRUE,"general";"via2",#N/A,TRUE,"general";"via3",#N/A,TRUE,"general"}</definedName>
    <definedName name="i8i" hidden="1">{"TAB1",#N/A,TRUE,"GENERAL";"TAB2",#N/A,TRUE,"GENERAL";"TAB3",#N/A,TRUE,"GENERAL";"TAB4",#N/A,TRUE,"GENERAL";"TAB5",#N/A,TRUE,"GENERAL"}</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iik" hidden="1">{"via1",#N/A,TRUE,"general";"via2",#N/A,TRUE,"general";"via3",#N/A,TRUE,"general"}</definedName>
    <definedName name="iiiiuh" hidden="1">{"TAB1",#N/A,TRUE,"GENERAL";"TAB2",#N/A,TRUE,"GENERAL";"TAB3",#N/A,TRUE,"GENERAL";"TAB4",#N/A,TRUE,"GENERAL";"TAB5",#N/A,TRUE,"GENERAL"}</definedName>
    <definedName name="iktgvfmu" hidden="1">{"TAB1",#N/A,TRUE,"GENERAL";"TAB2",#N/A,TRUE,"GENERAL";"TAB3",#N/A,TRUE,"GENERAL";"TAB4",#N/A,TRUE,"GENERAL";"TAB5",#N/A,TRUE,"GENERAL"}</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yuiuyi" hidden="1">{"via1",#N/A,TRUE,"general";"via2",#N/A,TRUE,"general";"via3",#N/A,TRUE,"general"}</definedName>
    <definedName name="j" hidden="1">{"TAB1",#N/A,TRUE,"GENERAL";"TAB2",#N/A,TRUE,"GENERAL";"TAB3",#N/A,TRUE,"GENERAL";"TAB4",#N/A,TRUE,"GENERAL";"TAB5",#N/A,TRUE,"GENERAL"}</definedName>
    <definedName name="jd" hidden="1">{"via1",#N/A,TRUE,"general";"via2",#N/A,TRUE,"general";"via3",#N/A,TRUE,"general"}</definedName>
    <definedName name="jdh" hidden="1">{"TAB1",#N/A,TRUE,"GENERAL";"TAB2",#N/A,TRUE,"GENERAL";"TAB3",#N/A,TRUE,"GENERAL";"TAB4",#N/A,TRUE,"GENERAL";"TAB5",#N/A,TRUE,"GENERAL"}</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fq" hidden="1">{"via1",#N/A,TRUE,"general";"via2",#N/A,TRUE,"general";"via3",#N/A,TRUE,"general"}</definedName>
    <definedName name="jjjhjddfg" hidden="1">{"via1",#N/A,TRUE,"general";"via2",#N/A,TRUE,"general";"via3",#N/A,TRUE,"general"}</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k" hidden="1">{"TAB1",#N/A,TRUE,"GENERAL";"TAB2",#N/A,TRUE,"GENERAL";"TAB3",#N/A,TRUE,"GENERAL";"TAB4",#N/A,TRUE,"GENERAL";"TAB5",#N/A,TRUE,"GENERAL"}</definedName>
    <definedName name="JRYJ" hidden="1">{"via1",#N/A,TRUE,"general";"via2",#N/A,TRUE,"general";"via3",#N/A,TRUE,"general"}</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uuhb" hidden="1">{"TAB1",#N/A,TRUE,"GENERAL";"TAB2",#N/A,TRUE,"GENERAL";"TAB3",#N/A,TRUE,"GENERAL";"TAB4",#N/A,TRUE,"GENERAL";"TAB5",#N/A,TRUE,"GENERAL"}</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ki" hidden="1">{"via1",#N/A,TRUE,"general";"via2",#N/A,TRUE,"general";"via3",#N/A,TRUE,"general"}</definedName>
    <definedName name="kkkkkki" hidden="1">{"TAB1",#N/A,TRUE,"GENERAL";"TAB2",#N/A,TRUE,"GENERAL";"TAB3",#N/A,TRUE,"GENERAL";"TAB4",#N/A,TRUE,"GENERAL";"TAB5",#N/A,TRUE,"GENERAL"}</definedName>
    <definedName name="KO" hidden="1">#REF!</definedName>
    <definedName name="krtrk" hidden="1">{"via1",#N/A,TRUE,"general";"via2",#N/A,TRUE,"general";"via3",#N/A,TRUE,"general"}</definedName>
    <definedName name="kyr" hidden="1">{"TAB1",#N/A,TRUE,"GENERAL";"TAB2",#N/A,TRUE,"GENERAL";"TAB3",#N/A,TRUE,"GENERAL";"TAB4",#N/A,TRUE,"GENERAL";"TAB5",#N/A,TRUE,"GENERAL"}</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lllh" hidden="1">{"via1",#N/A,TRUE,"general";"via2",#N/A,TRUE,"general";"via3",#N/A,TRUE,"general"}</definedName>
    <definedName name="lllllllo" hidden="1">{"via1",#N/A,TRUE,"general";"via2",#N/A,TRUE,"general";"via3",#N/A,TRUE,"general"}</definedName>
    <definedName name="lolol" hidden="1">{"TAB1",#N/A,TRUE,"GENERAL";"TAB2",#N/A,TRUE,"GENERAL";"TAB3",#N/A,TRUE,"GENERAL";"TAB4",#N/A,TRUE,"GENERAL";"TAB5",#N/A,TRUE,"GENERAL"}</definedName>
    <definedName name="lplpl" hidden="1">{"via1",#N/A,TRUE,"general";"via2",#N/A,TRUE,"general";"via3",#N/A,TRUE,"general"}</definedName>
    <definedName name="lucy" hidden="1">{"TAB1",#N/A,TRUE,"GENERAL";"TAB2",#N/A,TRUE,"GENERAL";"TAB3",#N/A,TRUE,"GENERAL";"TAB4",#N/A,TRUE,"GENERAL";"TAB5",#N/A,TRUE,"GENERAL"}</definedName>
    <definedName name="mafdsf" hidden="1">{"via1",#N/A,TRUE,"general";"via2",#N/A,TRUE,"general";"via3",#N/A,TRUE,"general"}</definedName>
    <definedName name="mama" hidden="1">'[4]Datos-Gráfica-Apartada'!#REF!</definedName>
    <definedName name="mao" hidden="1">{"TAB1",#N/A,TRUE,"GENERAL";"TAB2",#N/A,TRUE,"GENERAL";"TAB3",#N/A,TRUE,"GENERAL";"TAB4",#N/A,TRUE,"GENERAL";"TAB5",#N/A,TRUE,"GENERAL"}</definedName>
    <definedName name="maow" hidden="1">{"via1",#N/A,TRUE,"general";"via2",#N/A,TRUE,"general";"via3",#N/A,TRUE,"general"}</definedName>
    <definedName name="MARAVILLA" hidden="1">{"PRES REHAB ARM-PER POR ITEMS  KM A KM",#N/A,TRUE,"Rehabilitacion Arm-Per"}</definedName>
    <definedName name="MARYLUZ" hidden="1">{"PRES REHAB ARM-PER POR ITEMS  KM A KM",#N/A,TRUE,"Rehabilitacion Arm-Per"}</definedName>
    <definedName name="masor" hidden="1">{"via1",#N/A,TRUE,"general";"via2",#N/A,TRUE,"general";"via3",#N/A,TRUE,"general"}</definedName>
    <definedName name="mdd" hidden="1">{"via1",#N/A,TRUE,"general";"via2",#N/A,TRUE,"general";"via3",#N/A,TRUE,"general"}</definedName>
    <definedName name="meg" hidden="1">{"TAB1",#N/A,TRUE,"GENERAL";"TAB2",#N/A,TRUE,"GENERAL";"TAB3",#N/A,TRUE,"GENERAL";"TAB4",#N/A,TRUE,"GENERAL";"TAB5",#N/A,TRUE,"GENERAL"}</definedName>
    <definedName name="mfgjrdt" hidden="1">{"TAB1",#N/A,TRUE,"GENERAL";"TAB2",#N/A,TRUE,"GENERAL";"TAB3",#N/A,TRUE,"GENERAL";"TAB4",#N/A,TRUE,"GENERAL";"TAB5",#N/A,TRUE,"GENERAL"}</definedName>
    <definedName name="mghm" hidden="1">{"via1",#N/A,TRUE,"general";"via2",#N/A,TRUE,"general";"via3",#N/A,TRUE,"general"}</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n" hidden="1">{"via1",#N/A,TRUE,"general";"via2",#N/A,TRUE,"general";"via3",#N/A,TRUE,"general"}</definedName>
    <definedName name="nbvnv" hidden="1">{"via1",#N/A,TRUE,"general";"via2",#N/A,TRUE,"general";"via3",#N/A,TRUE,"general"}</definedName>
    <definedName name="NDHS" hidden="1">{"TAB1",#N/A,TRUE,"GENERAL";"TAB2",#N/A,TRUE,"GENERAL";"TAB3",#N/A,TRUE,"GENERAL";"TAB4",#N/A,TRUE,"GENERAL";"TAB5",#N/A,TRUE,"GENERAL"}</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hidden="1">{"TAB1",#N/A,TRUE,"GENERAL";"TAB2",#N/A,TRUE,"GENERAL";"TAB3",#N/A,TRUE,"GENERAL";"TAB4",#N/A,TRUE,"GENERAL";"TAB5",#N/A,TRUE,"GENERAL"}</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xn" hidden="1">{"via1",#N/A,TRUE,"general";"via2",#N/A,TRUE,"general";"via3",#N/A,TRUE,"general"}</definedName>
    <definedName name="ñpñpñ" hidden="1">{"via1",#N/A,TRUE,"general";"via2",#N/A,TRUE,"general";"via3",#N/A,TRUE,"general"}</definedName>
    <definedName name="o9o9" hidden="1">{"via1",#N/A,TRUE,"general";"via2",#N/A,TRUE,"general";"via3",#N/A,TRUE,"general"}</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o" hidden="1">{"via1",#N/A,TRUE,"general";"via2",#N/A,TRUE,"general";"via3",#N/A,TRUE,"general"}</definedName>
    <definedName name="ooooiii" hidden="1">{"TAB1",#N/A,TRUE,"GENERAL";"TAB2",#N/A,TRUE,"GENERAL";"TAB3",#N/A,TRUE,"GENERAL";"TAB4",#N/A,TRUE,"GENERAL";"TAB5",#N/A,TRUE,"GENERAL"}</definedName>
    <definedName name="oooos" hidden="1">{"via1",#N/A,TRUE,"general";"via2",#N/A,TRUE,"general";"via3",#N/A,TRUE,"general"}</definedName>
    <definedName name="p0p0" hidden="1">{"via1",#N/A,TRUE,"general";"via2",#N/A,TRUE,"general";"via3",#N/A,TRUE,"general"}</definedName>
    <definedName name="PA" hidden="1">#REF!</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D" hidden="1">{"TAB1",#N/A,TRUE,"GENERAL";"TAB2",#N/A,TRUE,"GENERAL";"TAB3",#N/A,TRUE,"GENERAL";"TAB4",#N/A,TRUE,"GENERAL";"TAB5",#N/A,TRUE,"GENERAL"}</definedName>
    <definedName name="PLPLUNN" hidden="1">{"TAB1",#N/A,TRUE,"GENERAL";"TAB2",#N/A,TRUE,"GENERAL";"TAB3",#N/A,TRUE,"GENERAL";"TAB4",#N/A,TRUE,"GENERAL";"TAB5",#N/A,TRUE,"GENERAL"}</definedName>
    <definedName name="POIUP" hidden="1">{"via1",#N/A,TRUE,"general";"via2",#N/A,TRUE,"general";"via3",#N/A,TRUE,"general"}</definedName>
    <definedName name="popop" hidden="1">{"via1",#N/A,TRUE,"general";"via2",#N/A,TRUE,"general";"via3",#N/A,TRUE,"general"}</definedName>
    <definedName name="popp" hidden="1">{"via1",#N/A,TRUE,"general";"via2",#N/A,TRUE,"general";"via3",#N/A,TRUE,"general"}</definedName>
    <definedName name="popvds" hidden="1">{"TAB1",#N/A,TRUE,"GENERAL";"TAB2",#N/A,TRUE,"GENERAL";"TAB3",#N/A,TRUE,"GENERAL";"TAB4",#N/A,TRUE,"GENERAL";"TAB5",#N/A,TRUE,"GENERAL"}</definedName>
    <definedName name="pouig" hidden="1">{"via1",#N/A,TRUE,"general";"via2",#N/A,TRUE,"general";"via3",#N/A,TRUE,"general"}</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IMER" hidden="1">{"via1",#N/A,TRUE,"general";"via2",#N/A,TRUE,"general";"via3",#N/A,TRUE,"general"}</definedName>
    <definedName name="PRIMET" hidden="1">{"TAB1",#N/A,TRUE,"GENERAL";"TAB2",#N/A,TRUE,"GENERAL";"TAB3",#N/A,TRUE,"GENERAL";"TAB4",#N/A,TRUE,"GENERAL";"TAB5",#N/A,TRUE,"GENERAL"}</definedName>
    <definedName name="PROG" hidden="1">#REF!</definedName>
    <definedName name="ptope" hidden="1">{"TAB1",#N/A,TRUE,"GENERAL";"TAB2",#N/A,TRUE,"GENERAL";"TAB3",#N/A,TRUE,"GENERAL";"TAB4",#N/A,TRUE,"GENERAL";"TAB5",#N/A,TRUE,"GENERAL"}</definedName>
    <definedName name="ptopes"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qwqwj" hidden="1">{"TAB1",#N/A,TRUE,"GENERAL";"TAB2",#N/A,TRUE,"GENERAL";"TAB3",#N/A,TRUE,"GENERAL";"TAB4",#N/A,TRUE,"GENERAL";"TAB5",#N/A,TRUE,"GENERAL"}</definedName>
    <definedName name="rege" hidden="1">{"TAB1",#N/A,TRUE,"GENERAL";"TAB2",#N/A,TRUE,"GENERAL";"TAB3",#N/A,TRUE,"GENERAL";"TAB4",#N/A,TRUE,"GENERAL";"TAB5",#N/A,TRUE,"GENERAL"}</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JHE" hidden="1">{"via1",#N/A,TRUE,"general";"via2",#N/A,TRUE,"general";"via3",#N/A,TRUE,"general"}</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bgfbgdr" hidden="1">{"via1",#N/A,TRUE,"general";"via2",#N/A,TRUE,"general";"via3",#N/A,TRUE,"general"}</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rwrwr" hidden="1">{"TAB1",#N/A,TRUE,"GENERAL";"TAB2",#N/A,TRUE,"GENERAL";"TAB3",#N/A,TRUE,"GENERAL";"TAB4",#N/A,TRUE,"GENERAL";"TAB5",#N/A,TRUE,"GENERAL"}</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wsw" hidden="1">{"via1",#N/A,TRUE,"general";"via2",#N/A,TRUE,"general";"via3",#N/A,TRUE,"general"}</definedName>
    <definedName name="swsw3" hidden="1">{"TAB1",#N/A,TRUE,"GENERAL";"TAB2",#N/A,TRUE,"GENERAL";"TAB3",#N/A,TRUE,"GENERAL";"TAB4",#N/A,TRUE,"GENERAL";"TAB5",#N/A,TRUE,"GENERAL"}</definedName>
    <definedName name="t5t5" hidden="1">{"TAB1",#N/A,TRUE,"GENERAL";"TAB2",#N/A,TRUE,"GENERAL";"TAB3",#N/A,TRUE,"GENERAL";"TAB4",#N/A,TRUE,"GENERAL";"TAB5",#N/A,TRUE,"GENERAL"}</definedName>
    <definedName name="tdy" hidden="1">{"TAB1",#N/A,TRUE,"GENERAL";"TAB2",#N/A,TRUE,"GENERAL";"TAB3",#N/A,TRUE,"GENERAL";"TAB4",#N/A,TRUE,"GENERAL";"TAB5",#N/A,TRUE,"GENERAL"}</definedName>
    <definedName name="tewst" hidden="1">{"TAB1",#N/A,TRUE,"GENERAL";"TAB2",#N/A,TRUE,"GENERAL";"TAB3",#N/A,TRUE,"GENERAL";"TAB4",#N/A,TRUE,"GENERAL";"TAB5",#N/A,TRUE,"GENERAL"}</definedName>
    <definedName name="teytrh" hidden="1">{"via1",#N/A,TRUE,"general";"via2",#N/A,TRUE,"general";"via3",#N/A,TRUE,"general"}</definedName>
    <definedName name="thdh" hidden="1">{"TAB1",#N/A,TRUE,"GENERAL";"TAB2",#N/A,TRUE,"GENERAL";"TAB3",#N/A,TRUE,"GENERAL";"TAB4",#N/A,TRUE,"GENERAL";"TAB5",#N/A,TRUE,"GENERAL"}</definedName>
    <definedName name="thtj" hidden="1">{"via1",#N/A,TRUE,"general";"via2",#N/A,TRUE,"general";"via3",#N/A,TRUE,"general"}</definedName>
    <definedName name="tortas" hidden="1">{"TAB1",#N/A,TRUE,"GENERAL";"TAB2",#N/A,TRUE,"GENERAL";"TAB3",#N/A,TRUE,"GENERAL";"TAB4",#N/A,TRUE,"GENERAL";"TAB5",#N/A,TRUE,"GENERAL"}</definedName>
    <definedName name="tortas2" hidden="1">{"via1",#N/A,TRUE,"general";"via2",#N/A,TRUE,"general";"via3",#N/A,TRUE,"general"}</definedName>
    <definedName name="tr" hidden="1">{"TAB1",#N/A,TRUE,"GENERAL";"TAB2",#N/A,TRUE,"GENERAL";"TAB3",#N/A,TRUE,"GENERAL";"TAB4",#N/A,TRUE,"GENERAL";"TAB5",#N/A,TRUE,"GENERAL"}</definedName>
    <definedName name="TRANSPORI" hidden="1">{#N/A,#N/A,TRUE,"INGENIERIA";#N/A,#N/A,TRUE,"COMPRAS";#N/A,#N/A,TRUE,"DIRECCION";#N/A,#N/A,TRUE,"RESUMEN"}</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jfgjh" hidden="1">{"via1",#N/A,TRUE,"general";"via2",#N/A,TRUE,"general";"via3",#N/A,TRUE,"general"}</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3u" hidden="1">{"TAB1",#N/A,TRUE,"GENERAL";"TAB2",#N/A,TRUE,"GENERAL";"TAB3",#N/A,TRUE,"GENERAL";"TAB4",#N/A,TRUE,"GENERAL";"TAB5",#N/A,TRUE,"GENERAL"}</definedName>
    <definedName name="u7u7" hidden="1">{"TAB1",#N/A,TRUE,"GENERAL";"TAB2",#N/A,TRUE,"GENERAL";"TAB3",#N/A,TRUE,"GENERAL";"TAB4",#N/A,TRUE,"GENERAL";"TAB5",#N/A,TRUE,"GENERAL"}</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OUIV" hidden="1">{"TAB1",#N/A,TRUE,"GENERAL";"TAB2",#N/A,TRUE,"GENERAL";"TAB3",#N/A,TRUE,"GENERAL";"TAB4",#N/A,TRUE,"GENERAL";"TAB5",#N/A,TRUE,"GENERAL"}</definedName>
    <definedName name="uryur" hidden="1">{"TAB1",#N/A,TRUE,"GENERAL";"TAB2",#N/A,TRUE,"GENERAL";"TAB3",#N/A,TRUE,"GENERAL";"TAB4",#N/A,TRUE,"GENERAL";"TAB5",#N/A,TRUE,"GENERAL"}</definedName>
    <definedName name="uu" hidden="1">{"TAB1",#N/A,TRUE,"GENERAL";"TAB2",#N/A,TRUE,"GENERAL";"TAB3",#N/A,TRUE,"GENERAL";"TAB4",#N/A,TRUE,"GENERAL";"TAB5",#N/A,TRUE,"GENERAL"}</definedName>
    <definedName name="uuu" hidden="1">{"TAB1",#N/A,TRUE,"GENERAL";"TAB2",#N/A,TRUE,"GENERAL";"TAB3",#N/A,TRUE,"GENERAL";"TAB4",#N/A,TRUE,"GENERAL";"TAB5",#N/A,TRUE,"GENERAL"}</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aquita" hidden="1">{"PRES REHAB ARM-PER POR ITEMS  KM A KM",#N/A,TRUE,"Rehabilitacion Arm-Per"}</definedName>
    <definedName name="vbvbvbvb" hidden="1">{"TAB1",#N/A,TRUE,"GENERAL";"TAB2",#N/A,TRUE,"GENERAL";"TAB3",#N/A,TRUE,"GENERAL";"TAB4",#N/A,TRUE,"GENERAL";"TAB5",#N/A,TRUE,"GENERAL"}</definedName>
    <definedName name="vdfvuio" hidden="1">{"via1",#N/A,TRUE,"general";"via2",#N/A,TRUE,"general";"via3",#N/A,TRUE,"general"}</definedName>
    <definedName name="vdsvnj" hidden="1">{"via1",#N/A,TRUE,"general";"via2",#N/A,TRUE,"general";"via3",#N/A,TRUE,"general"}</definedName>
    <definedName name="Version4OK" hidden="1">{"Datos de las Curvas",#N/A,TRUE,"TABLA-CALCULOS"}</definedName>
    <definedName name="vfbgnhyt" hidden="1">{"via1",#N/A,TRUE,"general";"via2",#N/A,TRUE,"general";"via3",#N/A,TRUE,"general"}</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ia" hidden="1">{"via1",#N/A,TRUE,"general";"via2",#N/A,TRUE,"general";"via3",#N/A,TRUE,"general"}</definedName>
    <definedName name="vk" hidden="1">{"via1",#N/A,TRUE,"general";"via2",#N/A,TRUE,"general";"via3",#N/A,TRUE,"general"}</definedName>
    <definedName name="vnbvxb" hidden="1">{"via1",#N/A,TRUE,"general";"via2",#N/A,TRUE,"general";"via3",#N/A,TRUE,"general"}</definedName>
    <definedName name="VNVBN" hidden="1">{"TAB1",#N/A,TRUE,"GENERAL";"TAB2",#N/A,TRUE,"GENERAL";"TAB3",#N/A,TRUE,"GENERAL";"TAB4",#N/A,TRUE,"GENERAL";"TAB5",#N/A,TRUE,"GENERAL"}</definedName>
    <definedName name="vsdfj" hidden="1">{"via1",#N/A,TRUE,"general";"via2",#N/A,TRUE,"general";"via3",#N/A,TRUE,"general"}</definedName>
    <definedName name="vt" hidden="1">{"via1",#N/A,TRUE,"general";"via2",#N/A,TRUE,"general";"via3",#N/A,TRUE,"general"}</definedName>
    <definedName name="vvcxv" hidden="1">{"TAB1",#N/A,TRUE,"GENERAL";"TAB2",#N/A,TRUE,"GENERAL";"TAB3",#N/A,TRUE,"GENERAL";"TAB4",#N/A,TRUE,"GENERAL";"TAB5",#N/A,TRUE,"GENERAL"}</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 hidden="1">#REF!</definedName>
    <definedName name="w2w2w" hidden="1">{"via1",#N/A,TRUE,"general";"via2",#N/A,TRUE,"general";"via3",#N/A,TRUE,"general"}</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QEEWQ" hidden="1">{"TAB1",#N/A,TRUE,"GENERAL";"TAB2",#N/A,TRUE,"GENERAL";"TAB3",#N/A,TRUE,"GENERAL";"TAB4",#N/A,TRUE,"GENERAL";"TAB5",#N/A,TRUE,"GENERAL"}</definedName>
    <definedName name="wrn.ar." hidden="1">{#N/A,#N/A,TRUE,"CODIGO DEPENDENCIA"}</definedName>
    <definedName name="wrn.ESTADO._.REHABILITACION." hidden="1">{"PRES REHAB ARM-PER POR ITEMS  KM A KM",#N/A,TRUE,"Rehabilitacion Arm-Per"}</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formu." hidden="1">{"VIA1",#N/A,TRUE,"formul";"VIA2",#N/A,TRUE,"formul";"VIA3",#N/A,TRUE,"formul"}</definedName>
    <definedName name="wrn.GENERAL." hidden="1">{"TAB1",#N/A,TRUE,"GENERAL";"TAB2",#N/A,TRUE,"GENERAL";"TAB3",#N/A,TRUE,"GENERAL";"TAB4",#N/A,TRUE,"GENERAL";"TAB5",#N/A,TRUE,"GENERAL"}</definedName>
    <definedName name="wrn.GERENCIA." hidden="1">{#N/A,#N/A,TRUE,"INGENIERIA";#N/A,#N/A,TRUE,"COMPRAS";#N/A,#N/A,TRUE,"DIRECCION";#N/A,#N/A,TRUE,"RESUMEN"}</definedName>
    <definedName name="wrn.GP." hidden="1">{#N/A,#N/A,FALSE,"GP01";#N/A,#N/A,FALSE,"GP02";#N/A,#N/A,FALSE,"GP03";#N/A,#N/A,FALSE,"GP04";#N/A,#N/A,FALSE,"GP05";#N/A,#N/A,FALSE,"GP06";#N/A,#N/A,FALSE,"GP07";#N/A,#N/A,FALSE,"GP08";#N/A,#N/A,FALSE,"GP09";#N/A,#N/A,FALSE,"GP10";#N/A,#N/A,FALSE,"GP11";#N/A,#N/A,FALSE,"GP12"}</definedName>
    <definedName name="wrn.Impresion._.Datos._.de._.las._.Curvas." hidden="1">{"Datos de las Curvas",#N/A,TRUE,"TABLA-CALCULOS"}</definedName>
    <definedName name="wrn.items." hidden="1">{#N/A,#N/A,FALSE,"Items"}</definedName>
    <definedName name="wrn.via" hidden="1">{"via1",#N/A,TRUE,"general";"via2",#N/A,TRUE,"general";"via3",#N/A,TRUE,"general"}</definedName>
    <definedName name="wrn.via." hidden="1">{"via1",#N/A,TRUE,"general";"via2",#N/A,TRUE,"general";"via3",#N/A,TRUE,"general"}</definedName>
    <definedName name="wrn1.items" hidden="1">{#N/A,#N/A,FALSE,"Items"}</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ded3" hidden="1">{"via1",#N/A,TRUE,"general";"via2",#N/A,TRUE,"general";"via3",#N/A,TRUE,"general"}</definedName>
    <definedName name="wwwwe" hidden="1">{"TAB1",#N/A,TRUE,"GENERAL";"TAB2",#N/A,TRUE,"GENERAL";"TAB3",#N/A,TRUE,"GENERAL";"TAB4",#N/A,TRUE,"GENERAL";"TAB5",#N/A,TRUE,"GENERAL"}</definedName>
    <definedName name="wyty" hidden="1">{"via1",#N/A,TRUE,"general";"via2",#N/A,TRUE,"general";"via3",#N/A,TRUE,"general"}</definedName>
    <definedName name="xcbvbs" hidden="1">{"TAB1",#N/A,TRUE,"GENERAL";"TAB2",#N/A,TRUE,"GENERAL";"TAB3",#N/A,TRUE,"GENERAL";"TAB4",#N/A,TRUE,"GENERAL";"TAB5",#N/A,TRUE,"GENERAL"}</definedName>
    <definedName name="xsxs" hidden="1">{"TAB1",#N/A,TRUE,"GENERAL";"TAB2",#N/A,TRUE,"GENERAL";"TAB3",#N/A,TRUE,"GENERAL";"TAB4",#N/A,TRUE,"GENERAL";"TAB5",#N/A,TRUE,"GENERAL"}</definedName>
    <definedName name="xxfg" hidden="1">{"via1",#N/A,TRUE,"general";"via2",#N/A,TRUE,"general";"via3",#N/A,TRUE,"general"}</definedName>
    <definedName name="xxxxxds" hidden="1">{"via1",#N/A,TRUE,"general";"via2",#N/A,TRUE,"general";"via3",#N/A,TRUE,"general"}</definedName>
    <definedName name="xxxxxxcxxxx" hidden="1">"C:\C-314\VOLUMENES\volfin4.mdb"</definedName>
    <definedName name="xxxxxxxxxx29" hidden="1">{"via1",#N/A,TRUE,"general";"via2",#N/A,TRUE,"general";"via3",#N/A,TRUE,"general"}</definedName>
    <definedName name="XZXZV" hidden="1">{"via1",#N/A,TRUE,"general";"via2",#N/A,TRUE,"general";"via3",#N/A,TRUE,"general"}</definedName>
    <definedName name="y6y6" hidden="1">{"via1",#N/A,TRUE,"general";"via2",#N/A,TRUE,"general";"via3",#N/A,TRUE,"general"}</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f" hidden="1">{"TAB1",#N/A,TRUE,"GENERAL";"TAB2",#N/A,TRUE,"GENERAL";"TAB3",#N/A,TRUE,"GENERAL";"TAB4",#N/A,TRUE,"GENERAL";"TAB5",#N/A,TRUE,"GENERAL"}</definedName>
    <definedName name="yuhgh" hidden="1">{"TAB1",#N/A,TRUE,"GENERAL";"TAB2",#N/A,TRUE,"GENERAL";"TAB3",#N/A,TRUE,"GENERAL";"TAB4",#N/A,TRUE,"GENERAL";"TAB5",#N/A,TRUE,"GENERAL"}</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 hidden="1">{"TAB1",#N/A,TRUE,"GENERAL";"TAB2",#N/A,TRUE,"GENERAL";"TAB3",#N/A,TRUE,"GENERAL";"TAB4",#N/A,TRUE,"GENERAL";"TAB5",#N/A,TRUE,"GENERAL"}</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dervr" hidden="1">{"via1",#N/A,TRUE,"general";"via2",#N/A,TRUE,"general";"via3",#N/A,TRUE,"general"}</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8" i="1" l="1"/>
  <c r="M176" i="1"/>
  <c r="M175" i="1"/>
  <c r="M170" i="1"/>
  <c r="L170" i="1"/>
  <c r="K170" i="1"/>
  <c r="H170" i="1"/>
  <c r="F170" i="1"/>
  <c r="M169" i="1"/>
  <c r="L169" i="1"/>
  <c r="K169" i="1"/>
  <c r="H169" i="1"/>
  <c r="F169" i="1"/>
  <c r="L168" i="1"/>
  <c r="M168" i="1" s="1"/>
  <c r="K168" i="1"/>
  <c r="H168" i="1"/>
  <c r="F168" i="1"/>
  <c r="L167" i="1"/>
  <c r="M167" i="1" s="1"/>
  <c r="K167" i="1"/>
  <c r="H167" i="1"/>
  <c r="F167" i="1"/>
  <c r="L166" i="1"/>
  <c r="M166" i="1" s="1"/>
  <c r="K166" i="1"/>
  <c r="H166" i="1"/>
  <c r="F166" i="1"/>
  <c r="M165" i="1"/>
  <c r="L165" i="1"/>
  <c r="K165" i="1"/>
  <c r="H165" i="1"/>
  <c r="F165" i="1"/>
  <c r="M164" i="1"/>
  <c r="L164" i="1"/>
  <c r="K164" i="1"/>
  <c r="H164" i="1"/>
  <c r="F164" i="1"/>
  <c r="M163" i="1"/>
  <c r="L163" i="1"/>
  <c r="K163" i="1"/>
  <c r="H163" i="1"/>
  <c r="F163" i="1"/>
  <c r="M162" i="1"/>
  <c r="L162" i="1"/>
  <c r="K162" i="1"/>
  <c r="H162" i="1"/>
  <c r="F162" i="1"/>
  <c r="M161" i="1"/>
  <c r="L161" i="1"/>
  <c r="K161" i="1"/>
  <c r="H161" i="1"/>
  <c r="F161" i="1"/>
  <c r="L160" i="1"/>
  <c r="M160" i="1" s="1"/>
  <c r="K160" i="1"/>
  <c r="H160" i="1"/>
  <c r="F160" i="1"/>
  <c r="L159" i="1"/>
  <c r="M159" i="1" s="1"/>
  <c r="K159" i="1"/>
  <c r="H159" i="1"/>
  <c r="F159" i="1"/>
  <c r="L158" i="1"/>
  <c r="M158" i="1" s="1"/>
  <c r="K158" i="1"/>
  <c r="H158" i="1"/>
  <c r="F158" i="1"/>
  <c r="M157" i="1"/>
  <c r="L157" i="1"/>
  <c r="K157" i="1"/>
  <c r="H157" i="1"/>
  <c r="F157" i="1"/>
  <c r="F155" i="1" s="1"/>
  <c r="M156" i="1"/>
  <c r="M155" i="1" s="1"/>
  <c r="L156" i="1"/>
  <c r="K156" i="1"/>
  <c r="K155" i="1" s="1"/>
  <c r="H156" i="1"/>
  <c r="F156" i="1"/>
  <c r="H155" i="1"/>
  <c r="L154" i="1"/>
  <c r="M154" i="1" s="1"/>
  <c r="K154" i="1"/>
  <c r="H154" i="1"/>
  <c r="F154" i="1"/>
  <c r="L153" i="1"/>
  <c r="M153" i="1" s="1"/>
  <c r="K153" i="1"/>
  <c r="H153" i="1"/>
  <c r="F153" i="1"/>
  <c r="M152" i="1"/>
  <c r="L152" i="1"/>
  <c r="K152" i="1"/>
  <c r="H152" i="1"/>
  <c r="F152" i="1"/>
  <c r="M151" i="1"/>
  <c r="L151" i="1"/>
  <c r="K151" i="1"/>
  <c r="H151" i="1"/>
  <c r="F151" i="1"/>
  <c r="M150" i="1"/>
  <c r="L150" i="1"/>
  <c r="K150" i="1"/>
  <c r="H150" i="1"/>
  <c r="F150" i="1"/>
  <c r="M149" i="1"/>
  <c r="L149" i="1"/>
  <c r="K149" i="1"/>
  <c r="H149" i="1"/>
  <c r="F149" i="1"/>
  <c r="M148" i="1"/>
  <c r="L148" i="1"/>
  <c r="K148" i="1"/>
  <c r="H148" i="1"/>
  <c r="F148" i="1"/>
  <c r="L147" i="1"/>
  <c r="M147" i="1" s="1"/>
  <c r="K147" i="1"/>
  <c r="H147" i="1"/>
  <c r="F147" i="1"/>
  <c r="L146" i="1"/>
  <c r="M146" i="1" s="1"/>
  <c r="K146" i="1"/>
  <c r="H146" i="1"/>
  <c r="F146" i="1"/>
  <c r="L145" i="1"/>
  <c r="M145" i="1" s="1"/>
  <c r="K145" i="1"/>
  <c r="H145" i="1"/>
  <c r="F145" i="1"/>
  <c r="M144" i="1"/>
  <c r="L144" i="1"/>
  <c r="K144" i="1"/>
  <c r="H144" i="1"/>
  <c r="F144" i="1"/>
  <c r="M143" i="1"/>
  <c r="L143" i="1"/>
  <c r="K143" i="1"/>
  <c r="H143" i="1"/>
  <c r="F143" i="1"/>
  <c r="M142" i="1"/>
  <c r="L142" i="1"/>
  <c r="K142" i="1"/>
  <c r="H142" i="1"/>
  <c r="F142" i="1"/>
  <c r="M141" i="1"/>
  <c r="L141" i="1"/>
  <c r="K141" i="1"/>
  <c r="H141" i="1"/>
  <c r="F141" i="1"/>
  <c r="M140" i="1"/>
  <c r="L140" i="1"/>
  <c r="K140" i="1"/>
  <c r="H140" i="1"/>
  <c r="F140" i="1"/>
  <c r="L139" i="1"/>
  <c r="M139" i="1" s="1"/>
  <c r="K139" i="1"/>
  <c r="H139" i="1"/>
  <c r="F139" i="1"/>
  <c r="L138" i="1"/>
  <c r="M138" i="1" s="1"/>
  <c r="K138" i="1"/>
  <c r="H138" i="1"/>
  <c r="F138" i="1"/>
  <c r="L137" i="1"/>
  <c r="M137" i="1" s="1"/>
  <c r="K137" i="1"/>
  <c r="K136" i="1" s="1"/>
  <c r="H137" i="1"/>
  <c r="H136" i="1" s="1"/>
  <c r="F137" i="1"/>
  <c r="F136" i="1" s="1"/>
  <c r="M135" i="1"/>
  <c r="L135" i="1"/>
  <c r="K135" i="1"/>
  <c r="H135" i="1"/>
  <c r="F135" i="1"/>
  <c r="L134" i="1"/>
  <c r="M134" i="1" s="1"/>
  <c r="K134" i="1"/>
  <c r="H134" i="1"/>
  <c r="F134" i="1"/>
  <c r="L133" i="1"/>
  <c r="M133" i="1" s="1"/>
  <c r="K133" i="1"/>
  <c r="H133" i="1"/>
  <c r="F133" i="1"/>
  <c r="L132" i="1"/>
  <c r="M132" i="1" s="1"/>
  <c r="K132" i="1"/>
  <c r="H132" i="1"/>
  <c r="F132" i="1"/>
  <c r="M131" i="1"/>
  <c r="L131" i="1"/>
  <c r="K131" i="1"/>
  <c r="H131" i="1"/>
  <c r="F131" i="1"/>
  <c r="M130" i="1"/>
  <c r="L130" i="1"/>
  <c r="K130" i="1"/>
  <c r="H130" i="1"/>
  <c r="F130" i="1"/>
  <c r="M129" i="1"/>
  <c r="L129" i="1"/>
  <c r="K129" i="1"/>
  <c r="H129" i="1"/>
  <c r="F129" i="1"/>
  <c r="M128" i="1"/>
  <c r="L128" i="1"/>
  <c r="K128" i="1"/>
  <c r="H128" i="1"/>
  <c r="F128" i="1"/>
  <c r="L127" i="1"/>
  <c r="M127" i="1" s="1"/>
  <c r="K127" i="1"/>
  <c r="K126" i="1" s="1"/>
  <c r="K125" i="1" s="1"/>
  <c r="H127" i="1"/>
  <c r="H126" i="1" s="1"/>
  <c r="H125" i="1" s="1"/>
  <c r="F127" i="1"/>
  <c r="F126" i="1"/>
  <c r="F125" i="1" s="1"/>
  <c r="L124" i="1"/>
  <c r="M124" i="1" s="1"/>
  <c r="K124" i="1"/>
  <c r="H124" i="1"/>
  <c r="H119" i="1" s="1"/>
  <c r="F124" i="1"/>
  <c r="L123" i="1"/>
  <c r="M123" i="1" s="1"/>
  <c r="K123" i="1"/>
  <c r="H123" i="1"/>
  <c r="F123" i="1"/>
  <c r="L122" i="1"/>
  <c r="M122" i="1" s="1"/>
  <c r="K122" i="1"/>
  <c r="H122" i="1"/>
  <c r="F122" i="1"/>
  <c r="M121" i="1"/>
  <c r="L121" i="1"/>
  <c r="K121" i="1"/>
  <c r="H121" i="1"/>
  <c r="F121" i="1"/>
  <c r="M120" i="1"/>
  <c r="M119" i="1" s="1"/>
  <c r="L120" i="1"/>
  <c r="K120" i="1"/>
  <c r="K119" i="1" s="1"/>
  <c r="H120" i="1"/>
  <c r="F120" i="1"/>
  <c r="F119" i="1"/>
  <c r="L118" i="1"/>
  <c r="M118" i="1" s="1"/>
  <c r="K118" i="1"/>
  <c r="H118" i="1"/>
  <c r="F118" i="1"/>
  <c r="L117" i="1"/>
  <c r="M117" i="1" s="1"/>
  <c r="K117" i="1"/>
  <c r="H117" i="1"/>
  <c r="F117" i="1"/>
  <c r="M116" i="1"/>
  <c r="L116" i="1"/>
  <c r="K116" i="1"/>
  <c r="H116" i="1"/>
  <c r="F116" i="1"/>
  <c r="M115" i="1"/>
  <c r="L115" i="1"/>
  <c r="K115" i="1"/>
  <c r="H115" i="1"/>
  <c r="F115" i="1"/>
  <c r="M114" i="1"/>
  <c r="L114" i="1"/>
  <c r="K114" i="1"/>
  <c r="H114" i="1"/>
  <c r="F114" i="1"/>
  <c r="M113" i="1"/>
  <c r="L113" i="1"/>
  <c r="K113" i="1"/>
  <c r="H113" i="1"/>
  <c r="F113" i="1"/>
  <c r="L112" i="1"/>
  <c r="M112" i="1" s="1"/>
  <c r="K112" i="1"/>
  <c r="H112" i="1"/>
  <c r="F112" i="1"/>
  <c r="L111" i="1"/>
  <c r="M111" i="1" s="1"/>
  <c r="K111" i="1"/>
  <c r="H111" i="1"/>
  <c r="F111" i="1"/>
  <c r="L110" i="1"/>
  <c r="M110" i="1" s="1"/>
  <c r="K110" i="1"/>
  <c r="H110" i="1"/>
  <c r="F110" i="1"/>
  <c r="L109" i="1"/>
  <c r="M109" i="1" s="1"/>
  <c r="K109" i="1"/>
  <c r="H109" i="1"/>
  <c r="F109" i="1"/>
  <c r="M108" i="1"/>
  <c r="L108" i="1"/>
  <c r="K108" i="1"/>
  <c r="H108" i="1"/>
  <c r="F108" i="1"/>
  <c r="M107" i="1"/>
  <c r="L107" i="1"/>
  <c r="K107" i="1"/>
  <c r="H107" i="1"/>
  <c r="F107" i="1"/>
  <c r="M106" i="1"/>
  <c r="L106" i="1"/>
  <c r="K106" i="1"/>
  <c r="H106" i="1"/>
  <c r="F106" i="1"/>
  <c r="M105" i="1"/>
  <c r="L105" i="1"/>
  <c r="K105" i="1"/>
  <c r="H105" i="1"/>
  <c r="F105" i="1"/>
  <c r="L104" i="1"/>
  <c r="M104" i="1" s="1"/>
  <c r="K104" i="1"/>
  <c r="H104" i="1"/>
  <c r="F104" i="1"/>
  <c r="L103" i="1"/>
  <c r="M103" i="1" s="1"/>
  <c r="K103" i="1"/>
  <c r="H103" i="1"/>
  <c r="F103" i="1"/>
  <c r="L102" i="1"/>
  <c r="M102" i="1" s="1"/>
  <c r="K102" i="1"/>
  <c r="H102" i="1"/>
  <c r="F102" i="1"/>
  <c r="L101" i="1"/>
  <c r="M101" i="1" s="1"/>
  <c r="K101" i="1"/>
  <c r="K100" i="1" s="1"/>
  <c r="H101" i="1"/>
  <c r="H100" i="1" s="1"/>
  <c r="F101" i="1"/>
  <c r="F100" i="1" s="1"/>
  <c r="L99" i="1"/>
  <c r="M99" i="1" s="1"/>
  <c r="M98" i="1" s="1"/>
  <c r="K99" i="1"/>
  <c r="K98" i="1" s="1"/>
  <c r="H99" i="1"/>
  <c r="H98" i="1" s="1"/>
  <c r="F99" i="1"/>
  <c r="F98" i="1"/>
  <c r="M97" i="1"/>
  <c r="M94" i="1" s="1"/>
  <c r="L97" i="1"/>
  <c r="K97" i="1"/>
  <c r="H97" i="1"/>
  <c r="F97" i="1"/>
  <c r="M96" i="1"/>
  <c r="L96" i="1"/>
  <c r="K96" i="1"/>
  <c r="H96" i="1"/>
  <c r="H94" i="1" s="1"/>
  <c r="F96" i="1"/>
  <c r="M95" i="1"/>
  <c r="L95" i="1"/>
  <c r="K95" i="1"/>
  <c r="H95" i="1"/>
  <c r="F95" i="1"/>
  <c r="K94" i="1"/>
  <c r="F94" i="1"/>
  <c r="M93" i="1"/>
  <c r="L93" i="1"/>
  <c r="K93" i="1"/>
  <c r="H93" i="1"/>
  <c r="F93" i="1"/>
  <c r="M92" i="1"/>
  <c r="L92" i="1"/>
  <c r="K92" i="1"/>
  <c r="H92" i="1"/>
  <c r="F92" i="1"/>
  <c r="M91" i="1"/>
  <c r="L91" i="1"/>
  <c r="K91" i="1"/>
  <c r="H91" i="1"/>
  <c r="F91" i="1"/>
  <c r="M90" i="1"/>
  <c r="L90" i="1"/>
  <c r="K90" i="1"/>
  <c r="H90" i="1"/>
  <c r="F90" i="1"/>
  <c r="L89" i="1"/>
  <c r="M89" i="1" s="1"/>
  <c r="M88" i="1" s="1"/>
  <c r="K89" i="1"/>
  <c r="K88" i="1" s="1"/>
  <c r="H89" i="1"/>
  <c r="H88" i="1" s="1"/>
  <c r="F89" i="1"/>
  <c r="F88" i="1"/>
  <c r="M87" i="1"/>
  <c r="L87" i="1"/>
  <c r="K87" i="1"/>
  <c r="H87" i="1"/>
  <c r="F87" i="1"/>
  <c r="M86" i="1"/>
  <c r="L86" i="1"/>
  <c r="K86" i="1"/>
  <c r="H86" i="1"/>
  <c r="F86" i="1"/>
  <c r="M85" i="1"/>
  <c r="L85" i="1"/>
  <c r="K85" i="1"/>
  <c r="H85" i="1"/>
  <c r="F85" i="1"/>
  <c r="L84" i="1"/>
  <c r="M84" i="1" s="1"/>
  <c r="K84" i="1"/>
  <c r="H84" i="1"/>
  <c r="F84" i="1"/>
  <c r="L83" i="1"/>
  <c r="M83" i="1" s="1"/>
  <c r="K83" i="1"/>
  <c r="H83" i="1"/>
  <c r="F83" i="1"/>
  <c r="L82" i="1"/>
  <c r="M82" i="1" s="1"/>
  <c r="K82" i="1"/>
  <c r="H82" i="1"/>
  <c r="F82" i="1"/>
  <c r="L81" i="1"/>
  <c r="M81" i="1" s="1"/>
  <c r="K81" i="1"/>
  <c r="H81" i="1"/>
  <c r="F81" i="1"/>
  <c r="M80" i="1"/>
  <c r="L80" i="1"/>
  <c r="K80" i="1"/>
  <c r="H80" i="1"/>
  <c r="F80" i="1"/>
  <c r="F76" i="1" s="1"/>
  <c r="M79" i="1"/>
  <c r="L79" i="1"/>
  <c r="K79" i="1"/>
  <c r="H79" i="1"/>
  <c r="F79" i="1"/>
  <c r="M78" i="1"/>
  <c r="L78" i="1"/>
  <c r="K78" i="1"/>
  <c r="H78" i="1"/>
  <c r="H76" i="1" s="1"/>
  <c r="H75" i="1" s="1"/>
  <c r="F78" i="1"/>
  <c r="M77" i="1"/>
  <c r="L77" i="1"/>
  <c r="K77" i="1"/>
  <c r="H77" i="1"/>
  <c r="F77" i="1"/>
  <c r="K76" i="1"/>
  <c r="K75" i="1" s="1"/>
  <c r="L74" i="1"/>
  <c r="M74" i="1" s="1"/>
  <c r="K74" i="1"/>
  <c r="H74" i="1"/>
  <c r="F74" i="1"/>
  <c r="L73" i="1"/>
  <c r="M73" i="1" s="1"/>
  <c r="K73" i="1"/>
  <c r="H73" i="1"/>
  <c r="F73" i="1"/>
  <c r="L72" i="1"/>
  <c r="M72" i="1" s="1"/>
  <c r="K72" i="1"/>
  <c r="H72" i="1"/>
  <c r="F72" i="1"/>
  <c r="L71" i="1"/>
  <c r="M71" i="1" s="1"/>
  <c r="K71" i="1"/>
  <c r="H71" i="1"/>
  <c r="F71" i="1"/>
  <c r="M70" i="1"/>
  <c r="L70" i="1"/>
  <c r="K70" i="1"/>
  <c r="H70" i="1"/>
  <c r="F70" i="1"/>
  <c r="M69" i="1"/>
  <c r="L69" i="1"/>
  <c r="K69" i="1"/>
  <c r="H69" i="1"/>
  <c r="F69" i="1"/>
  <c r="M68" i="1"/>
  <c r="L68" i="1"/>
  <c r="K68" i="1"/>
  <c r="K64" i="1" s="1"/>
  <c r="H68" i="1"/>
  <c r="F68" i="1"/>
  <c r="M67" i="1"/>
  <c r="L67" i="1"/>
  <c r="K67" i="1"/>
  <c r="H67" i="1"/>
  <c r="F67" i="1"/>
  <c r="L66" i="1"/>
  <c r="M66" i="1" s="1"/>
  <c r="K66" i="1"/>
  <c r="H66" i="1"/>
  <c r="F66" i="1"/>
  <c r="L65" i="1"/>
  <c r="M65" i="1" s="1"/>
  <c r="K65" i="1"/>
  <c r="H65" i="1"/>
  <c r="H64" i="1" s="1"/>
  <c r="F65" i="1"/>
  <c r="F64" i="1" s="1"/>
  <c r="M63" i="1"/>
  <c r="L63" i="1"/>
  <c r="K63" i="1"/>
  <c r="H63" i="1"/>
  <c r="F63" i="1"/>
  <c r="M62" i="1"/>
  <c r="L62" i="1"/>
  <c r="K62" i="1"/>
  <c r="H62" i="1"/>
  <c r="F62" i="1"/>
  <c r="L61" i="1"/>
  <c r="M61" i="1" s="1"/>
  <c r="K61" i="1"/>
  <c r="H61" i="1"/>
  <c r="F61" i="1"/>
  <c r="L60" i="1"/>
  <c r="M60" i="1" s="1"/>
  <c r="K60" i="1"/>
  <c r="H60" i="1"/>
  <c r="H55" i="1" s="1"/>
  <c r="F60" i="1"/>
  <c r="L59" i="1"/>
  <c r="M59" i="1" s="1"/>
  <c r="K59" i="1"/>
  <c r="H59" i="1"/>
  <c r="F59" i="1"/>
  <c r="L58" i="1"/>
  <c r="M58" i="1" s="1"/>
  <c r="K58" i="1"/>
  <c r="H58" i="1"/>
  <c r="F58" i="1"/>
  <c r="M57" i="1"/>
  <c r="L57" i="1"/>
  <c r="K57" i="1"/>
  <c r="H57" i="1"/>
  <c r="F57" i="1"/>
  <c r="M56" i="1"/>
  <c r="L56" i="1"/>
  <c r="K56" i="1"/>
  <c r="K55" i="1" s="1"/>
  <c r="H56" i="1"/>
  <c r="F56" i="1"/>
  <c r="F55" i="1"/>
  <c r="L54" i="1"/>
  <c r="M54" i="1" s="1"/>
  <c r="K54" i="1"/>
  <c r="H54" i="1"/>
  <c r="F54" i="1"/>
  <c r="L53" i="1"/>
  <c r="M53" i="1" s="1"/>
  <c r="K53" i="1"/>
  <c r="H53" i="1"/>
  <c r="F53" i="1"/>
  <c r="M52" i="1"/>
  <c r="L52" i="1"/>
  <c r="K52" i="1"/>
  <c r="H52" i="1"/>
  <c r="F52" i="1"/>
  <c r="M51" i="1"/>
  <c r="L51" i="1"/>
  <c r="K51" i="1"/>
  <c r="H51" i="1"/>
  <c r="F51" i="1"/>
  <c r="M50" i="1"/>
  <c r="L50" i="1"/>
  <c r="K50" i="1"/>
  <c r="H50" i="1"/>
  <c r="F50" i="1"/>
  <c r="M49" i="1"/>
  <c r="L49" i="1"/>
  <c r="K49" i="1"/>
  <c r="H49" i="1"/>
  <c r="F49" i="1"/>
  <c r="L48" i="1"/>
  <c r="M48" i="1" s="1"/>
  <c r="K48" i="1"/>
  <c r="H48" i="1"/>
  <c r="H42" i="1" s="1"/>
  <c r="F48" i="1"/>
  <c r="L47" i="1"/>
  <c r="M47" i="1" s="1"/>
  <c r="K47" i="1"/>
  <c r="H47" i="1"/>
  <c r="F47" i="1"/>
  <c r="L46" i="1"/>
  <c r="M46" i="1" s="1"/>
  <c r="K46" i="1"/>
  <c r="H46" i="1"/>
  <c r="F46" i="1"/>
  <c r="L45" i="1"/>
  <c r="M45" i="1" s="1"/>
  <c r="K45" i="1"/>
  <c r="H45" i="1"/>
  <c r="F45" i="1"/>
  <c r="M44" i="1"/>
  <c r="L44" i="1"/>
  <c r="K44" i="1"/>
  <c r="H44" i="1"/>
  <c r="F44" i="1"/>
  <c r="M43" i="1"/>
  <c r="L43" i="1"/>
  <c r="K43" i="1"/>
  <c r="K42" i="1" s="1"/>
  <c r="H43" i="1"/>
  <c r="F43" i="1"/>
  <c r="F42" i="1"/>
  <c r="L41" i="1"/>
  <c r="M41" i="1" s="1"/>
  <c r="K41" i="1"/>
  <c r="H41" i="1"/>
  <c r="F41" i="1"/>
  <c r="L40" i="1"/>
  <c r="M40" i="1" s="1"/>
  <c r="K40" i="1"/>
  <c r="H40" i="1"/>
  <c r="F40" i="1"/>
  <c r="M39" i="1"/>
  <c r="L39" i="1"/>
  <c r="K39" i="1"/>
  <c r="H39" i="1"/>
  <c r="F39" i="1"/>
  <c r="J38" i="1"/>
  <c r="K38" i="1" s="1"/>
  <c r="H38" i="1"/>
  <c r="F38" i="1"/>
  <c r="J37" i="1"/>
  <c r="L37" i="1" s="1"/>
  <c r="M37" i="1" s="1"/>
  <c r="H37" i="1"/>
  <c r="F37" i="1"/>
  <c r="L36" i="1"/>
  <c r="M36" i="1" s="1"/>
  <c r="K36" i="1"/>
  <c r="H36" i="1"/>
  <c r="F36" i="1"/>
  <c r="L35" i="1"/>
  <c r="M35" i="1" s="1"/>
  <c r="K35" i="1"/>
  <c r="H35" i="1"/>
  <c r="F35" i="1"/>
  <c r="L34" i="1"/>
  <c r="M34" i="1" s="1"/>
  <c r="K34" i="1"/>
  <c r="H34" i="1"/>
  <c r="F34" i="1"/>
  <c r="M33" i="1"/>
  <c r="L33" i="1"/>
  <c r="K33" i="1"/>
  <c r="H33" i="1"/>
  <c r="F33" i="1"/>
  <c r="M32" i="1"/>
  <c r="L32" i="1"/>
  <c r="K32" i="1"/>
  <c r="H32" i="1"/>
  <c r="F32" i="1"/>
  <c r="M31" i="1"/>
  <c r="L31" i="1"/>
  <c r="K31" i="1"/>
  <c r="H31" i="1"/>
  <c r="F31" i="1"/>
  <c r="M30" i="1"/>
  <c r="L30" i="1"/>
  <c r="K30" i="1"/>
  <c r="H30" i="1"/>
  <c r="F30" i="1"/>
  <c r="L29" i="1"/>
  <c r="M29" i="1" s="1"/>
  <c r="K29" i="1"/>
  <c r="H29" i="1"/>
  <c r="F29" i="1"/>
  <c r="L28" i="1"/>
  <c r="M28" i="1" s="1"/>
  <c r="K28" i="1"/>
  <c r="H28" i="1"/>
  <c r="F28" i="1"/>
  <c r="F26" i="1" s="1"/>
  <c r="L27" i="1"/>
  <c r="M27" i="1" s="1"/>
  <c r="K27" i="1"/>
  <c r="H27" i="1"/>
  <c r="F27" i="1"/>
  <c r="H26" i="1"/>
  <c r="M25" i="1"/>
  <c r="L25" i="1"/>
  <c r="K25" i="1"/>
  <c r="H25" i="1"/>
  <c r="F25" i="1"/>
  <c r="J24" i="1"/>
  <c r="K24" i="1" s="1"/>
  <c r="H24" i="1"/>
  <c r="F24" i="1"/>
  <c r="J23" i="1"/>
  <c r="L23" i="1" s="1"/>
  <c r="M23" i="1" s="1"/>
  <c r="H23" i="1"/>
  <c r="F23" i="1"/>
  <c r="M22" i="1"/>
  <c r="L22" i="1"/>
  <c r="K22" i="1"/>
  <c r="H22" i="1"/>
  <c r="F22" i="1"/>
  <c r="L21" i="1"/>
  <c r="M21" i="1" s="1"/>
  <c r="K21" i="1"/>
  <c r="J21" i="1"/>
  <c r="H21" i="1"/>
  <c r="F21" i="1"/>
  <c r="L20" i="1"/>
  <c r="M20" i="1" s="1"/>
  <c r="K20" i="1"/>
  <c r="H20" i="1"/>
  <c r="F20" i="1"/>
  <c r="K19" i="1"/>
  <c r="J19" i="1"/>
  <c r="L19" i="1" s="1"/>
  <c r="M19" i="1" s="1"/>
  <c r="H19" i="1"/>
  <c r="F19" i="1"/>
  <c r="J18" i="1"/>
  <c r="L18" i="1" s="1"/>
  <c r="M18" i="1" s="1"/>
  <c r="H18" i="1"/>
  <c r="F18" i="1"/>
  <c r="L17" i="1"/>
  <c r="M17" i="1" s="1"/>
  <c r="J17" i="1"/>
  <c r="K17" i="1" s="1"/>
  <c r="H17" i="1"/>
  <c r="F17" i="1"/>
  <c r="M16" i="1"/>
  <c r="L16" i="1"/>
  <c r="K16" i="1"/>
  <c r="H16" i="1"/>
  <c r="F16" i="1"/>
  <c r="K15" i="1"/>
  <c r="O15" i="1" s="1"/>
  <c r="J15" i="1"/>
  <c r="L15" i="1" s="1"/>
  <c r="M15" i="1" s="1"/>
  <c r="H15" i="1"/>
  <c r="H13" i="1" s="1"/>
  <c r="F15" i="1"/>
  <c r="F13" i="1" s="1"/>
  <c r="K14" i="1"/>
  <c r="J14" i="1"/>
  <c r="L14" i="1" s="1"/>
  <c r="M14" i="1" s="1"/>
  <c r="H14" i="1"/>
  <c r="F14" i="1"/>
  <c r="M12" i="1"/>
  <c r="L12" i="1"/>
  <c r="K12" i="1"/>
  <c r="H12" i="1"/>
  <c r="F12" i="1"/>
  <c r="F11" i="1" s="1"/>
  <c r="M11" i="1"/>
  <c r="K11" i="1"/>
  <c r="H11" i="1"/>
  <c r="L38" i="1" l="1"/>
  <c r="M38" i="1" s="1"/>
  <c r="K18" i="1"/>
  <c r="K37" i="1"/>
  <c r="K26" i="1"/>
  <c r="L24" i="1"/>
  <c r="M24" i="1" s="1"/>
  <c r="M55" i="1"/>
  <c r="H171" i="1"/>
  <c r="M42" i="1"/>
  <c r="M100" i="1"/>
  <c r="M126" i="1"/>
  <c r="M125" i="1" s="1"/>
  <c r="M26" i="1"/>
  <c r="M64" i="1"/>
  <c r="M76" i="1"/>
  <c r="M75" i="1" s="1"/>
  <c r="M136" i="1"/>
  <c r="F171" i="1"/>
  <c r="M13" i="1"/>
  <c r="F75" i="1"/>
  <c r="K23" i="1"/>
  <c r="K13" i="1" s="1"/>
  <c r="K171" i="1" s="1"/>
  <c r="M171" i="1" l="1"/>
  <c r="K174" i="1"/>
  <c r="K172" i="1"/>
  <c r="K173" i="1"/>
  <c r="M173" i="1"/>
  <c r="M174" i="1"/>
  <c r="M172" i="1"/>
  <c r="F173" i="1"/>
  <c r="F174" i="1"/>
  <c r="F179" i="1" s="1"/>
  <c r="F172" i="1"/>
  <c r="H173" i="1"/>
  <c r="H174" i="1"/>
  <c r="H172" i="1"/>
  <c r="H179" i="1" l="1"/>
  <c r="K179" i="1"/>
  <c r="K181" i="1" l="1"/>
  <c r="M179" i="1"/>
</calcChain>
</file>

<file path=xl/sharedStrings.xml><?xml version="1.0" encoding="utf-8"?>
<sst xmlns="http://schemas.openxmlformats.org/spreadsheetml/2006/main" count="440" uniqueCount="275">
  <si>
    <t>BALANCE FINANCIERO No 01</t>
  </si>
  <si>
    <t>CONTRATO DE OBRA N° 2022.101</t>
  </si>
  <si>
    <t/>
  </si>
  <si>
    <t>OBJETO ES: CONSTRUCCIÓN, INTERVENCIÓN Y RENOVACIÓN DE LOS PARQUES PRINCIPALES DE LOS MUNICIPIOS DE TARSO, ANGELÓPOLIS VALPARAÍSO, ANTIOQUIA</t>
  </si>
  <si>
    <t>FRENTE DE OBRA: TARSO</t>
  </si>
  <si>
    <t>CONTRATISTA: UNION TEMPORAL PARQUES 2022  IDENTIFICADO CON NIT. 901.646.309-1 / COSANIN SAS NIT 900.543.105-1</t>
  </si>
  <si>
    <t>INTERVENTOR:  UNION TEMPORAL INTERVENTORIA PARQUES 2022</t>
  </si>
  <si>
    <t>ACTIVIDADES</t>
  </si>
  <si>
    <t>CONDICIONES CONTRACTUALES</t>
  </si>
  <si>
    <t>CANT FINAL CON ADICIONAL 1</t>
  </si>
  <si>
    <t>CANTIDADES DE ACUERDO A Balance de Mayores y Menores No 02</t>
  </si>
  <si>
    <t>CONDICIONES ACTUALIZADAS No 01</t>
  </si>
  <si>
    <t>ITEM</t>
  </si>
  <si>
    <t>DESCRIPCION</t>
  </si>
  <si>
    <t>(c) 
UND</t>
  </si>
  <si>
    <t>(d)      CANT.</t>
  </si>
  <si>
    <t>(e) 
VALOR UNITARIO</t>
  </si>
  <si>
    <t xml:space="preserve">(f) 
VALOR TOTAL </t>
  </si>
  <si>
    <t>.+ / -</t>
  </si>
  <si>
    <t>CANTIDAD</t>
  </si>
  <si>
    <t>VALOR</t>
  </si>
  <si>
    <t>(h) CANT.</t>
  </si>
  <si>
    <t>(i) VALOR</t>
  </si>
  <si>
    <t>PRELIMINARES</t>
  </si>
  <si>
    <t>1.1</t>
  </si>
  <si>
    <t>LOCALIZACIÓN, TRAZADO Y REPLANTEO. Se utilizará personal experto con equipo de precisión. Se hará con la frecuencia que lo indique la interventoría. Incluye demarcación con pintura, línea de trazado, corte de piso, libretas y planos.</t>
  </si>
  <si>
    <t>m2</t>
  </si>
  <si>
    <t>PISO EN ADOQUIN TIPO TABLEQUIN</t>
  </si>
  <si>
    <t>DEMOLICIÓN ESTRUCTURAS DE CONCRETO REFORZADO  de cualquier resistencia y espesor cargue, transporte y botada de escombros con su respectivo derecho de botadero, manual o mecánicamente, de cualquier resistencia, reforzado o ciclópeo, y en cualquier clase de estructura. Incluye retiro de refuerzo y cualquier tipo de acabado (revoques y enchapes) o piso (en losas) e instalaciones embebidas.</t>
  </si>
  <si>
    <t>+</t>
  </si>
  <si>
    <t xml:space="preserve">EXCAVACIÓN MECÁNICA de material heterogéneo de 0-2 m, bajo cualquier grado de humedad, sin entibado. Incluye: roca descompuesta, bolas de roca de volúmen inferior a 0.35 m³, elementos necesarios para mantener  libre de agua la zona de trabajo,  su medida sera en el sito. No incluye  el cargue, transporte interno y externo y botada de material. </t>
  </si>
  <si>
    <t>m3</t>
  </si>
  <si>
    <t xml:space="preserve">EXCAVACIÓN MANUAL de material heterogéneo de 0-2 m, bajo cualquier grado de humedad . Incluye: roca descompuesta, bolas de roca de volúmen inferior a 0.35 m³, elementos necesarios para mantener  libre de agua la zona de trabajo; su medida sera en sitio, No incluye el cargue, transporte interno y externo y botada de material . </t>
  </si>
  <si>
    <t>CARGUE MECÁNICO Y/O MANUAL, TRANSPORTE Y BOTADA DE MATERIAL procedente de las excavaciones o demoliciones. Incluye el pago de derechos de botadero y adecuaciones en él.</t>
  </si>
  <si>
    <t>Suministro, transporte y colocación de material para LLENOS CON MATERIAL SELECCIONADO DE PRESTAMO  según norma INVIAS 220-07 , hasta obtener una densidad mínima del 95%, de la obtenida en el ensayo del Proctor modificado. Incluye el suministro, transporte, colocación, la compactación de la misma y transporte interno.</t>
  </si>
  <si>
    <t>Construcción de LLENOS CON MATERIAL PROVENIENTE DE LAS EXCAVACIONES del proyecto, de acuerdo con las especificaciones requeridas y las indicaciones de la interventoría según norma INVIAS 610-07. Incluye almacenamiento, protección y transporte dentro de la obra y todo lo necesario para la correcta ejecución.</t>
  </si>
  <si>
    <t>Nivelacion y compactacion para conformacion del terreno</t>
  </si>
  <si>
    <t>Suministro, transporte y colocación de AFIRMADO para reemplazos y/o mejoramiento de suelo cuando sea necesario. Incluye el suministro y transporte interno y externo del material y todo lo necesario para su correcta instalación según diseño y especificaciones de la interventoría.</t>
  </si>
  <si>
    <t>Suministro, transporte y colocación de SUBBASE GRANULAR de máximo Ø 2½", reacomodado con medios mecánicos y compactado al 100% mínimo del ensayo del proctor modificado según normas para la construcción de pavimentos del INVIAS. Incluye todo lo necesario para su correcta construcción y funcionamiento. Su medida será tomada en sitio ya compactado.</t>
  </si>
  <si>
    <t>2,10</t>
  </si>
  <si>
    <t>Construcción de PLACA en concreto de 24 Mpa, espesor de 0,12 m. Incluye Impermeabilización integral con Plastocrete DM o equivalente, suministro y transporte de los materiales, polietileno calibre 6, formaleta en Súper T de 19mm, Vaciado alternado (en cuadros no superiores de 2.0 x 2.0 m),mano de obra y todos los demás elementos necesarios para su correcta construcción.</t>
  </si>
  <si>
    <t>Suministro, transporte e instalación de malla electrosoldadad D-84 para placa de contrapiso.</t>
  </si>
  <si>
    <t>Suministro, transporte y colocación de PISO EN ADOQUÍN ESTAMPILLADO Tipo Tablequin de Concreto en (3) colores de 20cmx65cmx5cm. Colores según modulación del diseño arquitectonico. Incluye suministro y transporte de los materiales, cortes a máquina. Incluye: cortes con equipo manual y/o mecánico y todas las demás actividades necesarias para su correcta colocación y funcionamiento.</t>
  </si>
  <si>
    <t>PISO EN CONCRETO - RAMPAS, ESCALAS Y ANDEN CRA 19</t>
  </si>
  <si>
    <t>DEMOLICIÓN ESTRUCTURAS DE CONCRETO REFORZADO de cualquier resistencia y espesor cargue, transporte y botada de escombros con su respectivo derecho de botadero, manual o mecánicamente, de cualquier resistencia, reforzado o ciclópeo, y en cualquier clase de estructura. Incluye retiro de refuerzo y cualquier tipo de acabado (revoques y enchapes) o piso (en losas) e instalaciones embebidas.</t>
  </si>
  <si>
    <t xml:space="preserve">DEMOLICIÓN DE ANDENES Y PISOS EN CONCRETO de cualquier resistencia y espesor. Incluye retiro de entresuelo adherido, cordones, escalas, enchapes (baldosa, baldosín forros en arenón, madera, vinilo, granito esmerilado, concreto, pisos en gres, o cualquier otro acabado que se encuentre sobre el concreto. Incluye  cargue, transporte y botada de escombros con su respectivo derecho de botadero, cortes con máquina de disco según trazado. </t>
  </si>
  <si>
    <t xml:space="preserve">EXCAVACIÓN MECÁNICA de material heterogéneo de 0-2 m, bajo cualquier grado de humedad. Incluye: roca descompuesta, bolas de roca de volúmen inferior a 0.35 m³. motobomba, manguera y elementos necesarios para mantener  libre de agua la zona de trabajo,  su medida sera en el sito. No incluye  el cargue, transporte interno y externo y botada de material. </t>
  </si>
  <si>
    <t xml:space="preserve">EXCAVACIÓN MANUAL de material heterogéneo de 0-2 m, bajo cualquier grado de humedad . Incluye: roca descompuesta, bolas de roca de volúmen inferior a 0.35 m³.motobomba, manguera y elementos necesarios para mantener  libre de agua la zona de trabajo; su medida sera en sitio, No incluye el cargue, transporte interno y externo y botada de material . </t>
  </si>
  <si>
    <t>3,10</t>
  </si>
  <si>
    <t>Suministro, transporte e instalación de malla electrosoldada D-84 para placa de contrapiso.</t>
  </si>
  <si>
    <t>3,11</t>
  </si>
  <si>
    <t xml:space="preserve">Construcción de ESCALAS SOBRE TIERRA en concreto de 21 Mpa. a la vista, con un desarrollo de ,48 m (contra huella de 0.18m y huella de 0.30m). Incluye suministro, transporte y colocación del concreto, mano de obra, formaleta, chaflán en contrahuellas, vibrado, protección, curado, nivelación, conformación y compactación del terreno y todo lo requerido para su correcta construcción. Según diseño. La malla electrosoldada se paga en su respectivo ítem, el entresuelo de ser necesario se pagara en su ítem respectivo. </t>
  </si>
  <si>
    <t>Suministro, transporte e instalación de malla electrosoldada D-84 para escalas sobre terreno</t>
  </si>
  <si>
    <t xml:space="preserve">Suministro, transporte y colocación de ADOQUÍN TÁCTIL GUÍA y ALERTA 20cmx20cmx6cm. Color segun diseño. Incluye suministro y transporte de los adoquines, nivelación del terreno y adecuación de la superficie, mortero 1:3 para la instalación, corte de piezas, arena de sello y todo lo necesario para su correcta construcción y funcionamiento </t>
  </si>
  <si>
    <t>m</t>
  </si>
  <si>
    <t xml:space="preserve">Suministro, transporte y colocación de ADOQUIN DEMARCADORA VISUAL 20cmx10cmx6cm. Color segun diseño. Incluye suministro y transporte de los adoquines, nivelación del terreno y adecuación de la superficie, mortero 1:3 para la instalación, corte de piezas, arena de sello y todo lo necesario para su correcta construcción y funcionamiento </t>
  </si>
  <si>
    <t>Suministro, transporte y colocación de CORDON PREFABRICADO DE CONCRETO BARRERA RECTO TIPO U-10 de 0.15 x 0.45 x 0.80 m. en concreto de 21 Mpa, tres caras, juntas ranuradas, . Incluye excavación, conformación del terreno, ajustes de concreto o pavimento donde sea necesario, mortero 1:3  de asiento y pega en las longitudes más adecuadas para el desarrollo de la obra, y todo lo necesario para su correcta construcción y funcionamiento. Según diseño.</t>
  </si>
  <si>
    <t>PISO EN ADOQUIN  CONCRETO - PASO VEHICULAR Y ANDEN CRA 20</t>
  </si>
  <si>
    <t>Construcción de PLACA en concreto de 24 Mpa, espesor de 0,12 m. sobre el terreno y/o entresuelo. Incluye Impermeabilización integral con Plastocrete DM o equivalente, suministro y transporte de los materiales, polietileno calibre 6, formaleta en Súper T de 19mm, Vaciado alternado (en cuadros no superiores de 2.0 x 2.0 m),mano de obra y todos los demás elementos necesarios para su correcta construcción.</t>
  </si>
  <si>
    <t xml:space="preserve">Suministro, transporte y colocación de PISO EN ADOQUÍN ESTAMPILLADO de Concreto, Color gris de 20cmx20cmx8cm, para PASO VEHICULAR Y ANDENES. Según modulación del diseño arquitectonico. Incluye suministro y transporte de los materiales, cortes a máquina. Incluye: cortes con equipo manual y/o mecánico y todas las demás actividades necesarias para su correcta colocación y funcionamiento. </t>
  </si>
  <si>
    <t>4,10</t>
  </si>
  <si>
    <t>PAISAJISMO</t>
  </si>
  <si>
    <t>RETIRO DE ZONAS VERDES existentes. Incluye corte y desenraice de setos existentes, cargue, retiro y transporte de material vegetal resultante</t>
  </si>
  <si>
    <t>RETIRO DE BANCAS INDIVIDUALES. Incluye su transporte hasta el sitio que lo indique la interventoría, cargue, transporte y botada de los escombros generados en botaderos oficiales o donde lo indique la interventoría</t>
  </si>
  <si>
    <t>un</t>
  </si>
  <si>
    <t>RETIRO de ESCULTURAS e IMAGENES (estatua), h= 3.00 m. Incluye transporte interno hasta el sitio que indique la interventoría, reinstalación y todos los elementos necesarios para su correcto transporte e instalación. En caso de requerirse anclajes epóxicos, estos serán pagados en su respectivo Ítem.</t>
  </si>
  <si>
    <t>Suministro, transporte y colocación de CONCRETO DE 28 MPa para  CONTENEDORES DE RAICES. Ancho 10cm. Altura 55cm, segun diseño.  Incluye suministro, transporte y colocación del concreto, formaleta para acabado a la vista, bordes biselados, cortagoteras, fluidificante, vibrado, protección y curado para estructuras y todos los demás elementos necesarios para su correcta construcción.  No incluye refuerzo.</t>
  </si>
  <si>
    <t>Suministro, transporte y colocación de concreto de 21 Mpa para confinamiento de jardineras, de 0.10 de ancho y 0,15 m de altura. Incluye formaleta en el caso de ser necesario y todo lo necesario para su correcta construcción y funcionamiento. Según diseño.</t>
  </si>
  <si>
    <t>Suministro y colocación de COBERTURAS DE ZONAS VERDES (maní forajero, carey, cucúligo, iris, anturio, coralito, tango, según diseño paisajístico de coberturas) de h=0,40 m como mínimo,  para conformación de jardines, inlcuye tierra abonada, chipiado y los demás elementos necesarios para su instalación, según  diseño paisajistico . Incluye mantenimento durante un mes.</t>
  </si>
  <si>
    <t>Suministro, transporte y colocación de CONCRETO DE 28 MPa para   BANCA JARDINERAS y FUENTE DE AGUA, CON ESPALDAR. Dimensiones=0.40mx0.55m. Segun diseño. Incluye suministro, transporte y colocación del concreto, formaleta para acabado a la vista, bordes biselados, cortagoteras, fluidificante, vibrado, protección y curado para estructuras y todos los demás elementos necesarios para su correcta construcción. Acabado de la banca prepulido con llana metálica. No incluye refuerzo.</t>
  </si>
  <si>
    <t>Suministro, transporte e instalación  de ACERO DE REFUERZO de 4200 Kg/Cm2 corrugado. Incluye transporte con descarga, transporte interno, alambre de amarre, certificados y todos los elementos necesarios para su correcta instalación, según diseño y recomendaciones estructurales.</t>
  </si>
  <si>
    <t>Kg</t>
  </si>
  <si>
    <t>MOBILIARIO URBANO</t>
  </si>
  <si>
    <t xml:space="preserve">EXCAVACIÓN MANUAL de material heterogéneo de 0-2 m, bajo cualquier grado de humedad . Incluye: roca descompuesta, bolas de roca de volúmen inferior a 0.35 m³.y elementos necesarios para mantener  libre de agua la zona de trabajo; su medida sera en sitio, No incluye el cargue, transporte interno y externo y botada de material . </t>
  </si>
  <si>
    <t>Construcción de PLACA de contrapiso en concreto de 24 Mpa, espesor de 0,12 m. sobre el terreno y/o entresuelo. Incluye Impermeabilización integral con Plastocrete DM o equivalente, suministro y transporte de los materiales, polietileno calibre 6, formaleta en Súper T de 19mm, Vaciado alternado (en cuadros no superiores de 2.0 x 2.0 m),mano de obra y todos los demás elementos necesarios para su correcta construcción.</t>
  </si>
  <si>
    <t>Suministro, transporte y colocacion de MÓDULO DE VENTAS DOBLE de 10m2 , segun diseño arquitectonico.  Incluye unidades sanitarias, lavaplatos, redes internas y todos sus acabados interiores y exteriores</t>
  </si>
  <si>
    <t>Suministro, transporte y colocación BASURERA METÁLICAS PARA EXTERIORES, pivotante cuadrada, caneca en acero galvanizado, capacidad de 36 litros altura total de 1.1m  con contenedor de 0.50 x 0.33 x 0.35 m en inoxidable 304, calibre 18" o equivalente y base en platina de hierro de 5/16". Incluye dado en concreto de 21 Mpa. de 0,40 x 0,40 x 0,40 m.</t>
  </si>
  <si>
    <t>6,10</t>
  </si>
  <si>
    <t>Suministro, transporte e instalacion de FUENTE DE AGUA, según diseño. No incluye redes de energia ni hidrosanitarias</t>
  </si>
  <si>
    <t>ILUMINACIÓN Y REDES ELECTRICAS</t>
  </si>
  <si>
    <t>REDES EXTERIORES</t>
  </si>
  <si>
    <t>7.1.1</t>
  </si>
  <si>
    <t xml:space="preserve">S.E.I  Transformador trifasico de 5KVA conexion DYn5, en aceite para uso exterior, 7620V/240-120 V, Norma NTC 1656. Incluye gestion de pago de derechos de conexion, revision ante la empresa de energia local y demas elementos para su correcta instalacion. </t>
  </si>
  <si>
    <t>7.1.2</t>
  </si>
  <si>
    <t>S.E.I Vestida de poste primariopara montaje de transformador monofasico . Incluye aisladores, crucetas, conectores apropiados, perno de rosca-hembra, conector de tornillo tipo ojo, Bajantes de puesta a tierra (segun norma vigente establecida por el OR y el RETIE), herrajes, mangueras tipo GAS, Pararrayos (segun norma vigente establecida por el OR y el RETIE), cortacircuitos, tornillos y demas accesorios.</t>
  </si>
  <si>
    <t>7.1.3</t>
  </si>
  <si>
    <t>S.E.I Puesta a tierra, Incluye cable de cobre desnudo, Varilla Electrolitica Certificada, 250 Micras De Recubrimiento de 2,40m. (segun norma vigente establecida por el OR y el RETIE), soldadura, cajas y demas accesorios para su adecuado funcionamiento.</t>
  </si>
  <si>
    <t>7.1.4</t>
  </si>
  <si>
    <t>S.E.I Gabinete de Protección y Medida fijado a poste (según norma vigente establecida por el OR y el RETIE) Para los 6 modulos comerciales y el alumbrado publico del parque</t>
  </si>
  <si>
    <t>7.1.5 NP</t>
  </si>
  <si>
    <t xml:space="preserve">Conexion en   Transformador MONOFASICO de 75KVA Existente  7620V/240-120 V, Norma NTC 1656. Incluye gestion de pago de derechos de conexion, revision ante la empresa de energia local y demas elementos para su correcta instalacion. </t>
  </si>
  <si>
    <t>gl</t>
  </si>
  <si>
    <t>7.1.7 NP</t>
  </si>
  <si>
    <t>S.E.I. de Tuberia conduit galvanizada IMC 3",  incluye accesorios, fijaciones y demas elementos para su correcta instalacion y funcionamiento</t>
  </si>
  <si>
    <t>ml</t>
  </si>
  <si>
    <t>7.1.8 NP</t>
  </si>
  <si>
    <t>S.E.I. de Capacete  IMC 3",  incluye accesorios, fijaciones y demas elementos para su correcta instalacion y funcionamiento</t>
  </si>
  <si>
    <t>7.1.9 NP</t>
  </si>
  <si>
    <t>S.E.I de Tuberia conduit DB 2xPVC 3", incluye accesorios, fijaciones y demas elementos  para su correcta instalacion</t>
  </si>
  <si>
    <t>7.1.10 NP</t>
  </si>
  <si>
    <t>S.E.I de acometida secundaria en 2N°2/0+1N°1/0 AWG THWN Aluminio serie AA8000. Incluye terminal bimetalica, marcación y demas accesorios de instalación</t>
  </si>
  <si>
    <t>7.1.11 NP</t>
  </si>
  <si>
    <t>S.E.I herraje según Norma EPM RS3-003 . Solo Herraje . Tipo Pesado , Antifraude</t>
  </si>
  <si>
    <t>7.1.13 NP</t>
  </si>
  <si>
    <t>construccion de lleno de zanja de acuerdo a lanorma EPM para Tuberia conduit DB 2xPVC 3" ITEM 7.1.9. NP</t>
  </si>
  <si>
    <t xml:space="preserve">ACOMETIDA ELECTRICAS GENERALES </t>
  </si>
  <si>
    <t>7.2.1</t>
  </si>
  <si>
    <t>S.E.I Acometida eléctrica en cable ALUMINIO (2N°4+1N°6T) SERIE 8000 RHH/RHW/USE-2 90°C 600V.  Incluye terminales de cobre electroplateados, termoencogible, marcación y demás accesorios de instalación.</t>
  </si>
  <si>
    <t>7.2.2</t>
  </si>
  <si>
    <t xml:space="preserve">S.E. I de cable encauchetado 3x12 AWG para reflectores en mastiles. </t>
  </si>
  <si>
    <t>7.2.3</t>
  </si>
  <si>
    <t>S.E.I Acometida electrica en cable (2N°8+1N°8+1N°10T) AWG THHN . Para la alimentacion del contador de energia desde el transformador, incluye terminales de cobre electroplateados, termoencogible, marcacion y demas accesorios de instalacion.</t>
  </si>
  <si>
    <t>7.2.4</t>
  </si>
  <si>
    <t>S.E.I Acometida electrica en cable SINTOX (2N°6+1N°6+1N°8T) AWG  THHN. Para la alimentacion Bajante de alumbrado publico parque, incluye terminales de cobre electroplateados, termoencogible, marcacion y demas accesorios de instalacion.</t>
  </si>
  <si>
    <t>7.2.10 NP</t>
  </si>
  <si>
    <t>S.E.I de Aterramiento CABLE RIGIDO #14 7 HILOS COLOR VERDE incluye acessorios de instalación (no incluye brechas)</t>
  </si>
  <si>
    <t>TUBERÍA Y DUCTOS</t>
  </si>
  <si>
    <t>7.3.1</t>
  </si>
  <si>
    <t>S.E.I de Tuberia conduit DB PVC 2", incluye accesorios, fijaciones y demas elementos  para su correcta instalacion</t>
  </si>
  <si>
    <t>7.3.2</t>
  </si>
  <si>
    <t>S.E.I. de Tuberia conduit galvanizada IMC 1 1/4",  incluye accesorios, fijaciones y demas elementos para su correcta instalacion y funcionamiento</t>
  </si>
  <si>
    <t>7.3.3 NP</t>
  </si>
  <si>
    <t xml:space="preserve">S.E.I de Tuberia conduit DB PVC 1", incluye accesorios, fijaciones y demas elementos  para su correcta instalacion </t>
  </si>
  <si>
    <t>CAJAS DE PASO PISO</t>
  </si>
  <si>
    <t>7.4.1</t>
  </si>
  <si>
    <t>S.E.I Caja electrica de inspeccion para acometidas subterraneas 50x50 cm (según norma vigente establecida por el OR). Incluye herrajes, aceros, marco, tapa antifraude, Bloques de concreto, boquillas en PVC para entrada y salida, excavaciones, llenos y demás accesorios.</t>
  </si>
  <si>
    <t xml:space="preserve">ILUMINACIÓN EXTERIOR </t>
  </si>
  <si>
    <t>7.5.1</t>
  </si>
  <si>
    <t>Suministro e Instalacion de Luminaria Zag fabricada en lámina HR 1/4”, acabado con pintura electrostática con proceso de recubrimiento anticorrosivo en color gris (color del brazo) y negro (color del poste), conjunto óptico en lámina de acero Cold Rolled cal. 22, difusor en acrílico opal mate, distribución de la luz volumétrica, apta para uso exterior, grado de hermeticidad IP65, flujo lumínico de 5280 lúmenes, potencia de 47.4 W (potencia con pérdidas del driver incluidas), Eficacia de 111.4 Lm/W, temperatura de color 4000°K e IRC 80% (otros bajo pedido), vida útil de la fuente de 50.000 horas en L70B50 a 35 grados de temperatura en el TC, 3 en el Step Macadam; la luminaria cuenta con Driver multivoltaje, programable, con un factor de driver entre 0.84 y 0.86 a 120V, con protección de sobrevoltajes, con opción de conexión para protección sobre temperatura del módulo led y protección contra transistores ANSI C62.41 Cat. A 2.5 kV, dimerización de 0-10V (DALI opcional), temperatura de trabajo entre -20 a 30 grados centígrados, incluye conectores para conexion, fotocelda  y obra civil para pedestal de poste fijacion.</t>
  </si>
  <si>
    <t>7.5.2</t>
  </si>
  <si>
    <t>Suministro e Instalacion de Luminaria Antorcha Mini Columna en tubo de acero redondo de diámetro 4.5”, acabado con pintura electrostática en color negro (otros bajo pedido), conjunto óptico en lámina de acero Cold Rolled, difusor en acrílico opal mate, distribución de la luz volumétrica, apta para uso exterior, grado de hermeticidad IP65, flujo lumínico 4528 lúmenes, potencia 47.4 W (potencia con pérdidas del driver incluidas), Eficacia 95.5 Lm/W, temperatura de color 4000°K e IRC 80% (otros bajo pedido), vida útil de la fuente de 50.000 horas en el L70B50 a 45 grados de temperatura en el TC, 3 en el Step Macadam; la luminaria cuenta con Driver multivoltaje, programable, con un factor de driver entre 0.84 y 0.86 a 120V, con protección contra transistores de sobrevoltajes, con opción de conexión para la protección sobre temperatura del módulo led y protección contra transistores ANSI C62.41 Cat. A 2.5KV, dimerización de 0-10V (DALI opcional), temperatura de trabajo entre -20 a 30 grados centígrados. incluye conectores para conexion y obra civil para pedestal de poste fijacion</t>
  </si>
  <si>
    <t>7.5.3</t>
  </si>
  <si>
    <t xml:space="preserve">Suministro e Instalacion de Luminaria LUMINARIA BALA RGBW SUMERGIBLE IP68 4W PARA FUENTE </t>
  </si>
  <si>
    <t>7.5.4</t>
  </si>
  <si>
    <t>Suministro e Instalacion de Luminaria LUMINARIA DONA RGBW PARA CHORROS 32W IP 68</t>
  </si>
  <si>
    <t>7.5.5</t>
  </si>
  <si>
    <t>Suministro e Instalacion de  lLUMINARIA BULLET LED DE 24W Cuerpo de la lámpara fabricado en aluminio inyectado, con base para ser empotrada en piso fabricado en nylon Acabado exterior en color gris, Difusor de vidrio resistente a los impactos, Temperatura de color: 4100K / 3000K, Voltaje de operación: 100-240VAC, 50/60Hz, Consumo de potencia de los LED: 1W, 3W, 9W, 12W, 18W, 24W, IP67, Vida útil: &gt;30000 hrs</t>
  </si>
  <si>
    <t>7.5.6</t>
  </si>
  <si>
    <t>Suministro e Instalacion de Luminaria Hermetica 40W  LED</t>
  </si>
  <si>
    <t>7.5.7</t>
  </si>
  <si>
    <t>Suministro e Instalacion de  Salida para tomacorriente con polo a tierra no aislado 15 A, 120 V, tipo GFCI. Incluye tuberia EMT 3/4", cables SINTOX 3Nº12 AWG HF, LS, FR, TC, cajas de paso o conexion, aparato certificado y en general todos los accesorios para su correcta instalacion y funcionamiento. NOTA: el cable debe estar rotulado para instalarse en canaletas o bandejas portacables.</t>
  </si>
  <si>
    <t>7.5.8</t>
  </si>
  <si>
    <t>Suministro e Instalacion de Salida para tomacorriente con polo a tierra no aislado 15 A, 120 V, color blanco.  Incluye tuberia EMT 3/4", cables SINTOX 3Nº12  AWG HF, LS, FR, TC, cajas de paso o conexion, aparato certificado y en general todos los accesorios para su correcta instalacion y funcionamiento. NOTA: el cable debe estar rotulado para instalarse en canaletas o bandejas portacables.</t>
  </si>
  <si>
    <t>7.5.9</t>
  </si>
  <si>
    <t>Suministro e Instalacion de Salida para interruptor doble (suiche doble para control de iluminación). Incluye tubería EMT 3/4", cable SINTOX N°12 HF, LS, FR, caja, aparato y accesorios. De acuerdo con lo indicado en el plano de Iluminación.</t>
  </si>
  <si>
    <t>7.5.10</t>
  </si>
  <si>
    <t>Suministro e Instalacion de Tablero bifasico con puerta de 8 circuitos.</t>
  </si>
  <si>
    <t>7.5.11</t>
  </si>
  <si>
    <t>Suministro e Instalacion de Breaker monopolar enchufable 1x15A - 1x20A - 1x30 A</t>
  </si>
  <si>
    <t>7.5.12</t>
  </si>
  <si>
    <t xml:space="preserve">Suministro e Instalacion de TABLERO BIFASICO adosado en poste con control de iluminacion para circuito 2 por medio de contactor y temporizador, incluye protecciones según cuadro de cargas del diseño. </t>
  </si>
  <si>
    <t>7.5.13 NP</t>
  </si>
  <si>
    <t>Suministro e Instalacion de Luminaria VEGA LED CELSA o SIMILAR  en tubo de acero redondo de diámetro 4.5”, acabado con pintura electrostática en color negro (otros bajo pedido), conjunto óptico en lámina de acero Cold Rolled, difusor en acrílico opal mate, distribución de la luz volumétrica, apta para uso exterior, grado de hermeticidad IP65, flujo lumínico 4528 lúmenes, potencia 47.4 W (potencia con pérdidas del driver incluidas), Eficacia 95.5 Lm/W, temperatura de color 4000°K e IRC 80% (otros bajo pedido), vida útil de la fuente de 50.000 horas en el L70B50 a 45 grados de temperatura en el TC, 3 en el Step Macadam; la luminaria cuenta con Driver multivoltaje, programable, con un factor de driver entre 0.84 y 0.86 a 120V, con protección contra transistores de sobrevoltajes, con opción de conexión para la protección sobre temperatura del módulo led y protección contra transistores ANSI C62.41 Cat. A 2.5KV, dimerización de 0-10V (DALI opcional), temperatura de trabajo entre -20 a 30 grados centígrados. incluye conectores para conexion.</t>
  </si>
  <si>
    <t>7.5.14 NP</t>
  </si>
  <si>
    <t xml:space="preserve">Suministro e Instalacion de Brazo Doble para Luminaria , Ref Largo o Largo- Corto </t>
  </si>
  <si>
    <t>7.5.15 NP</t>
  </si>
  <si>
    <t>Suministro e Instalacion de Poste Tipo Carabobo de 5-6 Metros . Incluye trasnporte y Uso de Grua</t>
  </si>
  <si>
    <t>7.5.16 NP</t>
  </si>
  <si>
    <t xml:space="preserve">Suministro e Instalacion de Puesta a Tierra para Luminarias. Incluye Varilla Coperweld de 2,4 metros, Cable de Obre, Conector en C 4/0 , Tuberia IMC de 3/4 . Fijaciones </t>
  </si>
  <si>
    <t>7.5.17 NP</t>
  </si>
  <si>
    <t xml:space="preserve">Suministro e Instalacion de Juego de Conectores Bimetalicos  para Derivacion Luminarias . Incluye 3 Conectores Bimetaluicos # 4 , Cinta Autofundente, Cinta de Vinilo </t>
  </si>
  <si>
    <t>7.5.18 NP</t>
  </si>
  <si>
    <t xml:space="preserve">Marcaciones en Cajas de Paso . Incluye acrilico de marcacion , Leyenda de identificacion Luminaria y Circuito </t>
  </si>
  <si>
    <t>TRAMITES Y CERTIFICACIONES</t>
  </si>
  <si>
    <t>7.6.1</t>
  </si>
  <si>
    <t>Instalaciones provisionales, incluye reflectores, bombillos, encauchetado 3x12 ST-C y tableros. Incluye su posterior retiro.</t>
  </si>
  <si>
    <t>7.6.2</t>
  </si>
  <si>
    <t xml:space="preserve">Tramites ante el Operador de RED solicitudes y legalizacion se servicios publicos incluye elaboracion de  proyectos de REDES aprobado por el OR. </t>
  </si>
  <si>
    <t>7.6.3</t>
  </si>
  <si>
    <t>CERTIFICACIÓN RETIE  PARA EL ALUMBRADO PÚBLICO. Deberá ser otorgada por un ente autorizado por el gobierno y la interventoría debe pedir oportunamente las cotizaciones. Incluye la actualizacion de planos y de procesos constructivos ejecutados por el constructor. Valor pagado contra factura</t>
  </si>
  <si>
    <t>7.6.4</t>
  </si>
  <si>
    <t>CERTIFICACIÓN RETILAP  PARA EL ALUMBRADO PÚBLICO. Deberá ser otorgada por un ente autorizado por el gobierno y la interventoría debe pedir oportunamente las cotizaciones. Valor pagado contra factura.</t>
  </si>
  <si>
    <t>7.6.5</t>
  </si>
  <si>
    <t xml:space="preserve">Certificacion plena Retie de los locales comerciales </t>
  </si>
  <si>
    <t>REDES HIDROSANITARIAS</t>
  </si>
  <si>
    <t>RED</t>
  </si>
  <si>
    <t>8.1.1</t>
  </si>
  <si>
    <t>Suministro, transporte e instalación de tubería PVC-P, RDE 21, 200 PSI, diámetro 2 ", incluye todos los accesorios en PVC de diámetro 2 " incluyendo todos los accesorios que se requieran para garantizar su correcta instalación y funcionamiento. Estos deberán estar correctamente pegados usando limpiador, soldadura y teflón apropiados, sin presentar fugas, fisuras o cualquier otra clase de anomalía. Se debe garantizar la correcta instalación y funcionamiento. Incluye además las perforaciones (canchas) de paredes, andenes y/o pisos que lo requieran incluyendo cargue, transporte y botada de escombros en botaderos oficiales o donde indique la interventoría. Segun diseño.</t>
  </si>
  <si>
    <t>8.1.2</t>
  </si>
  <si>
    <t>Suministro, transporte e instalación de acometida diametro 2", Incluye obra civil y demás accesorios necesarios para su correcta instalación y funcionamiento según diseño.  (el ítem  incluye 6 metros de tubería de acometida)</t>
  </si>
  <si>
    <t>8.1.3 NP</t>
  </si>
  <si>
    <t>S.E.I de tubería PVC-P, RDE 9, diámetro 1/2 ", incluye todos los accesorios en PVC de diámetro 1/2 " incluyendo todos los accesorios que se requieran para garantizar su correcta instalación y funcionamiento.</t>
  </si>
  <si>
    <t>8.1.4 NP</t>
  </si>
  <si>
    <t>S.E.I de tubería PVC-P, RDE 21, diámetro 3/4 ", incluye todos los accesorios en PVC de diámetro 3/4" incluyendo todos los accesorios que se requieran para garantizar su correcta instalación y funcionamiento.</t>
  </si>
  <si>
    <t>8.1.5 NP</t>
  </si>
  <si>
    <t>S.E.I de tubería PVC-S, diámetro 2 ", incluye todos los accesorios en PVC de diámetro 2 " incluyendo todos los accesorios que se requieran para garantizar su correcta instalación y funcionamiento.</t>
  </si>
  <si>
    <t>8.1.6 NP</t>
  </si>
  <si>
    <t>S.E.I de tubería PVC-S, diámetro 4", incluye todos los accesorios en PVC de diámetro 4" incluyendo todos los accesorios que se requieran para garantizar su correcta instalación y funcionamiento.</t>
  </si>
  <si>
    <t>8.1.7 NP</t>
  </si>
  <si>
    <t>S.E.I de tubería PVC-S, diámetro 6", incluye todos los accesorios en PVC de diámetro 6 " incluyendo todos los accesorios que se requieran para garantizar su correcta instalación y funcionamiento.</t>
  </si>
  <si>
    <t>8.1.18 NP</t>
  </si>
  <si>
    <t>S.E.I de Red INTRERNAS (HIDRAULICA - DESAGUE - ELECTRICA) . FUENTE CONTEMPLATIVA CENTRAL</t>
  </si>
  <si>
    <t>GB</t>
  </si>
  <si>
    <t>8.1.19 NP</t>
  </si>
  <si>
    <t>S.E.I de Red INTRERNAS (HIDRAULICA - DESAGUE - ELECTRICA) . FUENTE DIDACTICA INTERACTIVA.</t>
  </si>
  <si>
    <t>VALVULAS Y REJILLAS</t>
  </si>
  <si>
    <t>8.2.1</t>
  </si>
  <si>
    <t>Suministro, transporte e instalacion de Válvulas o llave contención tipo Red White o similar Ø 2", incluye accesorios de instalacion Segun diseño.</t>
  </si>
  <si>
    <t>8.2.2</t>
  </si>
  <si>
    <t>Suministro, transporte e instalacion de Válvula Cheque horizontal tipo Red White o similar Ø 2", incluye accesorios de instalacion. Segun diseño.</t>
  </si>
  <si>
    <t>8.2.3</t>
  </si>
  <si>
    <t>Suministro, transporte e instalacion de Válvula universal en material PVC-P de Ø 2", incluye todo lo necesario para su correcta instalación y funcionamiento. Segun diseño.</t>
  </si>
  <si>
    <t>8.2.4</t>
  </si>
  <si>
    <t>Suministro, transporte e instalacion de Boquilla de succión soldable de Ø 2", incluye todo lo necesario para su correcta instalación y funcionamiento. Segun diseño.</t>
  </si>
  <si>
    <t>8.2.5</t>
  </si>
  <si>
    <t>Suministro, transporte e instalacion de Boquilla de Inyección soldable de Ø 2", incluye todo lo necesario para su correcta instalación y funcionamiento. Segun diseño.</t>
  </si>
  <si>
    <t>8.2.6</t>
  </si>
  <si>
    <t>Suministro, transporte e instalacion de Rejilla de fondo con un diametro de Ø 8", incluye todo lo necesario para su correcta instalación y funcionamiento. Segun diseño.</t>
  </si>
  <si>
    <t>8.2.7</t>
  </si>
  <si>
    <t xml:space="preserve"> Construccion de Cárcamo  en concreto 210Kg/cm2 de 0.4m de ancho y 0.50m de profundidad (medidas internas), espesor 10cm.  Incluye suministro, transporte y colocación del concreto, las pendientes requeridas, preparada y nivelación del terreno, tapa en rejilla plastica, segun diseño, conexiones a red existente, tubería y accesorios de ser requeridos</t>
  </si>
  <si>
    <t>8.2.8 NP</t>
  </si>
  <si>
    <t>Suministro, transporte e instalacion de Válvula  de COMPUERTA  Ø 3/4", incluye accesorios de instalacion Segun diseño.</t>
  </si>
  <si>
    <t>8.2.11 NP</t>
  </si>
  <si>
    <t>BOQUILLA EFECTO TIPO ESPUMOSO - Boquilla GBQ - 22. 1/2" conexión hembra en acero inoxidable.</t>
  </si>
  <si>
    <t>8.2.12 NP</t>
  </si>
  <si>
    <t>BOQUILLA EFECTO TIPO FLOR DE LIS - Boquilla GBQ - 11. 1" tipo flor de lis en acero inoxidable.</t>
  </si>
  <si>
    <t>8.2.13 NP</t>
  </si>
  <si>
    <t>BOQUILLA EFECTO MULTIJET deck, fabricada en acero inoxidable 304, permite lograr un efecto multyiple de salida de jet delgados logrando apariencias de uno de mayor espesor.</t>
  </si>
  <si>
    <t>8.2.14 NP</t>
  </si>
  <si>
    <t>BOQUILLA EFECTO TIPO LANZA ECUALIZABLE -Boquilla para fuente de agua GBQ-01 tipo cristalino,  cambio orientacion 15° con efecto de chorro cristalino que resalta excepcionalmente al ser iluminado.</t>
  </si>
  <si>
    <t>8.2.15 NP</t>
  </si>
  <si>
    <t>Vulkano goinn o similar 20x20 cm alto x diametro, housing plastico de contencion interior d eiluminacion, la boquilla y conexión al sistema de desague, hidraulico de impulsion y electrico, tiene disco de acero inoxidable qie permite proteger elementos en su inyterior ademas de permitir una atraccion segura para personas.</t>
  </si>
  <si>
    <t>8.2.16 NP</t>
  </si>
  <si>
    <t>rejilla tráfico pesado de acero inoxidable cortada en láser (60 cm x 60 cm x 4 mm ) + marco de soporte con trampa de sólidos + filtro en malla inox + manijas de inspección + tornilleria rejilla totalmente transitable y segura para el público. esta será fabricada en acero inoxidable, tendrán un marco de apoyo para ser incrustado en concreto. igualmente estará forrada en malla mesh inoxidable para filtrar y proteger los equipos de bombeo.</t>
  </si>
  <si>
    <t>8.2.17 NP</t>
  </si>
  <si>
    <t>Rejilla trafico pesado acero inoxidable cortada en laser (100cm x 100cm x 4mm) + marcos de soporte con trampa de solidos + filtros en malla inoxidable + manijas de inspeccion + tornilleria + columna central de soporte.</t>
  </si>
  <si>
    <t>8.2.18 NP</t>
  </si>
  <si>
    <t>Conexión sumergible para conexión de luminarias.</t>
  </si>
  <si>
    <t>8.2.19 NP</t>
  </si>
  <si>
    <t>Rejilla para proteccion de llave, flotadores, y desague de la fuente, para permitir el llenado manual y el desague / rebose de la fuente</t>
  </si>
  <si>
    <t>8.2.20 NP</t>
  </si>
  <si>
    <t xml:space="preserve"> Construccion de Cárcamo  en concreto 210Kg/cm2 de 0.2m de ancho y 0.25m de profundidad (medidas internas), espesor 10cm.  Incluye suministro, transporte y colocación del concreto, las pendientes requeridas, preparada y nivelación del terreno, tapa en rejilla plastica TIPO PEATONAL PARA FUENTE DIDACTICA, segun diseño, conexiones a red existente, tubería y accesorios de ser requeridos</t>
  </si>
  <si>
    <t>EQUIPOS BASICOS</t>
  </si>
  <si>
    <t>8.3.1</t>
  </si>
  <si>
    <t xml:space="preserve">Suministro transporte e instalacion Filtro Polyglass o PRFV reforzado para trabajo minimo 50 PSI de Diametro 4" y altura de 6" con capacidad para 45 psi, con sistema de filtración: colectores y difusores en PVC, con flautas en 1 ½” con ranuras alrededor del tubo (de 0.4 decimas de milímetro), pintura azul en su exterior, con bocas de entrada y salida de 4 pul, 2 tapa manhol de 40 cms de largo por 35 cms de ancho en cada extremo del filtro, con tapa de inspección lateral, con válvula de alivio, puentes metálicos, manómetro de presión y drenaje y soporte de 1”, capacidad de filtracion de 82,7m3/h y area de filtracion de 2,01 m2 segun diseño.  </t>
  </si>
  <si>
    <t>8.3.2</t>
  </si>
  <si>
    <t>Suministro transporte e instalacion de arena silice para lecho filtrante de los filtros (1900 kg para el filtro de capacidad de 82m3/h). Segun diseño.</t>
  </si>
  <si>
    <t>kg</t>
  </si>
  <si>
    <t>8.3.3</t>
  </si>
  <si>
    <t>Motobomba de Q=8m3/h para Bombeo Fuente y Chorritos, Presion de trabajo (20-40 psi), incluye base antivibratoria (neopreno y concreto), niples en acero galvanizado, bridas, reducciones en acero galvanizado para su instalacion y antivibratorios en la succión (4") e impulsión (3") con sus respectivas bridas, empaques y sistemas de fijacion. Segun diseño.</t>
  </si>
  <si>
    <t>8.3.4</t>
  </si>
  <si>
    <t>Suministro transporte e instalacion Manometro de glicerina de 0-60 psi. Segun diseño.</t>
  </si>
  <si>
    <t>8.3.5</t>
  </si>
  <si>
    <t>Suministro transporte e instalacion de Valvula cierre PVC diametro 4 pul, incluye 2 bridas y cuatro tornillos en acero inoxidable (con tuerca y arandelas).Segun diseño.</t>
  </si>
  <si>
    <t>8.3.6</t>
  </si>
  <si>
    <t>Suministro transporte e instalacion Valvula cierre PVC diamtero 3 pul, incluye 2 bridas y cuatro tornillos en acero inoxidable (con tuerca y arandelas). Segun diseño.</t>
  </si>
  <si>
    <t>8.3.7</t>
  </si>
  <si>
    <t>Suministro transporte e instalacion Valvula cierre PVC diamtero 1 1/2 pul, incluye 2 bridas y cuatro tornillos en acero inoxidable (con tuerca y arandelas). Segun diseño.</t>
  </si>
  <si>
    <t>8.3.8</t>
  </si>
  <si>
    <t>Suministro transporte e instalacion Valvula Cheque en diametro 1 1/2 pul, incluye accesorios para su instalacion. Segun diseño.</t>
  </si>
  <si>
    <t>8.3.9</t>
  </si>
  <si>
    <t>Suministro transporte e instalacion Valvula Cheque en diametro 2 pul, incluye accesorios para su instalacion. Segun diseño.</t>
  </si>
  <si>
    <t>8.3.10 NP</t>
  </si>
  <si>
    <t>MOTOBOMBA SUMERGIBLE SIGMA 54A - Motobomba sumergible fabricada en plastico de altas prestaciones y bajo consumo electrico, lubricada con agua, voltaje de operación 110@ 1,4A 1/6  hp + cable 5mt.</t>
  </si>
  <si>
    <t>8.3.11 NP</t>
  </si>
  <si>
    <t>MOTOBOMBA SUMERGIBLE SIGMA 350A - Motobomba sumergible 750W  1HP  110 vac @ 6.7 a salida 2" + cable 3mt.</t>
  </si>
  <si>
    <t>8.3.12 NP</t>
  </si>
  <si>
    <t>MOTOBOMBA SUMERGIBLE LITTLE F70-7300 - Motobomba sumergible plastica potencia 660W 3/4HP voltaje110vac @gA + 10 metros cable.</t>
  </si>
  <si>
    <t>8.3.13 NP</t>
  </si>
  <si>
    <t>Tablero electrico y de control para 17 luves led controlables por dmx y 4 motobombas, este tablero permite proteger y comandar los equipos de forma ideal, permitiendo programar rutinas, impactantes de sincron entre iluminacion y efectos de agua. Es de tipo interperie. incluye PLC y control d ellenado automatico de ambas fuentes de agua.; incluye gabinete electrico que integre el conrol de todas las bombas y la iluminacion segun norma retie (todos los elemntos estan certificados, asi como el armazon del gabinete, para el montaje interno y su instalacion debe ser certificado por el cliente.</t>
  </si>
  <si>
    <t>8.3.14 NP</t>
  </si>
  <si>
    <t>sistema de filtrado portatil GOINN (motobomba + trampa de cabellos + valvula multiport + filtro de arena + valvula monoradiales 2" + accesorios pvc para conexxiones + clñorinador de linea de 9LB + estructura movil en acero inoxidable + mangueras de succion y descarga antifuga con acoples rapidos) para filtrado de agua en tanques de equilibrio.</t>
  </si>
  <si>
    <t>8.3.15 NP</t>
  </si>
  <si>
    <t>Ingenieria para fuente, incluye conexión del sistema, control e iluminacion y puesta a punto del sistema, capacitacion del personal en mantenimiento y oiperacion por parte del personal calificado.</t>
  </si>
  <si>
    <t>SUBTOTAL COSTOS DIRECTOS</t>
  </si>
  <si>
    <t>% ADMINISTRACIÓN</t>
  </si>
  <si>
    <t>% IMPREVISTOS</t>
  </si>
  <si>
    <t>% UTILIDADES</t>
  </si>
  <si>
    <t>PLAN DE MANEJO AMBIENTAL (PMA)</t>
  </si>
  <si>
    <t>PLAN DE MANEJO DE TRÁNSITO (PMT)</t>
  </si>
  <si>
    <t>PLAN DE APLICACIÓN DEL PROTOCOLO DE SEGURIDAD EN LA OBRA (PAPSO)</t>
  </si>
  <si>
    <t>AJUSTE A ESTUDIOS Y DISEÑOS (SI APLICA)</t>
  </si>
  <si>
    <t>VALOR TOTAL DE OBRA</t>
  </si>
  <si>
    <t>INTERVENTORIA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</si>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</sst>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quot;$&quot;\ #,##0.00"/>
    <numFmt numFmtId="165" formatCode="&quot;$&quot;\ #,##0"/>
    <numFmt numFmtId="166" formatCode="_(* #,##0.00_);_(* \(#,##0.00\);_(* &quot;-&quot;??_);_(@_)"/>
    <numFmt numFmtId="167" formatCode="[$$-240A]\ #,##0"/>
    <numFmt numFmtId="168" formatCode="_(&quot;$&quot;\ * #,##0_);_(&quot;$&quot;\ * \(#,##0\);_(&quot;$&quot;\ * &quot;-&quot;_);_(@_)"/>
    <numFmt numFmtId="169" formatCode="[$$-240A]\ #,##0.00"/>
    <numFmt numFmtId="170" formatCode="\$\ #,##0"/>
    <numFmt numFmtId="171" formatCode="_-[$$-240A]\ * #,##0.00_-;\-[$$-240A]\ * #,##0.00_-;_-[$$-240A]\ * &quot;-&quot;??_-;_-@_-"/>
  </numFmts>
  <fonts count="28">
    <font>
      <sz val="11"/>
      <color theme="1"/>
      <name val="Calibri"/>
      <family val="2"/>
      <scheme val="minor"/>
    </font>
    <font>
      <sz val="11"/>
      <color theme="1"/>
      <name val="Calibri"/>
      <family val="2"/>
      <scheme val="minor"/>
    </font>
    <font>
      <sz val="10"/>
      <color rgb="FF000000"/>
      <name val="Times New Roman"/>
      <family val="1"/>
    </font>
    <font>
      <b/>
      <sz val="18"/>
      <color rgb="FF000000"/>
      <name val="Arial "/>
    </font>
    <font>
      <sz val="10"/>
      <color rgb="FF000000"/>
      <name val="Arial "/>
    </font>
    <font>
      <sz val="10"/>
      <color theme="1"/>
      <name val="Arial "/>
    </font>
    <font>
      <b/>
      <sz val="8"/>
      <color indexed="8"/>
      <name val="Arial "/>
    </font>
    <font>
      <b/>
      <sz val="14"/>
      <color theme="1"/>
      <name val="Arial "/>
    </font>
    <font>
      <b/>
      <sz val="18"/>
      <color theme="1"/>
      <name val="Arial "/>
    </font>
    <font>
      <sz val="11"/>
      <color theme="1"/>
      <name val="Arial "/>
    </font>
    <font>
      <b/>
      <sz val="10"/>
      <name val="Arial "/>
    </font>
    <font>
      <sz val="10"/>
      <name val="Geneva"/>
    </font>
    <font>
      <b/>
      <sz val="11"/>
      <name val="Arial "/>
    </font>
    <font>
      <b/>
      <sz val="18"/>
      <name val="Arial "/>
    </font>
    <font>
      <b/>
      <sz val="10"/>
      <color indexed="8"/>
      <name val="Arial "/>
    </font>
    <font>
      <sz val="10"/>
      <name val="Arial "/>
    </font>
    <font>
      <sz val="18"/>
      <color theme="1"/>
      <name val="Arial "/>
    </font>
    <font>
      <sz val="10"/>
      <color indexed="8"/>
      <name val="Arial "/>
    </font>
    <font>
      <sz val="11"/>
      <name val="Arial "/>
    </font>
    <font>
      <sz val="10"/>
      <name val="Arial"/>
      <family val="2"/>
    </font>
    <font>
      <sz val="10"/>
      <color rgb="FFFF0000"/>
      <name val="Arial "/>
    </font>
    <font>
      <b/>
      <sz val="10"/>
      <color rgb="FF000000"/>
      <name val="Arial "/>
    </font>
    <font>
      <b/>
      <sz val="18"/>
      <color theme="1"/>
      <name val="Calibri"/>
      <family val="2"/>
      <scheme val="minor"/>
    </font>
    <font>
      <sz val="16"/>
      <color theme="1"/>
      <name val="Calibri"/>
      <family val="2"/>
      <scheme val="minor"/>
    </font>
    <font>
      <b/>
      <sz val="12"/>
      <color theme="1"/>
      <name val="Calibri"/>
      <family val="2"/>
      <scheme val="minor"/>
    </font>
    <font>
      <sz val="12"/>
      <name val="Arial"/>
      <family val="2"/>
    </font>
    <font>
      <sz val="10"/>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1" fillId="0" borderId="0"/>
    <xf numFmtId="9" fontId="2"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xf numFmtId="0" fontId="19" fillId="0" borderId="0"/>
  </cellStyleXfs>
  <cellXfs count="134">
    <xf numFmtId="0" fontId="0" fillId="0" borderId="0" xfId="0"/>
    <xf numFmtId="0" fontId="5" fillId="0" borderId="3" xfId="4" applyFont="1" applyBorder="1" applyAlignment="1">
      <alignment horizontal="left" vertical="center" wrapText="1"/>
    </xf>
    <xf numFmtId="0" fontId="7" fillId="0" borderId="3" xfId="4" applyFont="1" applyBorder="1" applyAlignment="1">
      <alignment horizontal="left" vertical="center"/>
    </xf>
    <xf numFmtId="0" fontId="5" fillId="0" borderId="3" xfId="4" applyFont="1" applyBorder="1" applyAlignment="1">
      <alignment horizontal="left" vertical="center"/>
    </xf>
    <xf numFmtId="0" fontId="4" fillId="0" borderId="0" xfId="4" applyFont="1" applyAlignment="1">
      <alignment horizontal="left" vertical="center"/>
    </xf>
    <xf numFmtId="0" fontId="4" fillId="0" borderId="0" xfId="4" applyFont="1" applyAlignment="1">
      <alignment horizontal="center" vertical="center"/>
    </xf>
    <xf numFmtId="0" fontId="8" fillId="0" borderId="0" xfId="0" applyFont="1" applyAlignment="1">
      <alignment horizontal="center" vertical="center"/>
    </xf>
    <xf numFmtId="0" fontId="9" fillId="0" borderId="0" xfId="0" applyFont="1"/>
    <xf numFmtId="0" fontId="9" fillId="0" borderId="0" xfId="0" applyFont="1" applyAlignment="1">
      <alignment horizontal="center"/>
    </xf>
    <xf numFmtId="0" fontId="14" fillId="3" borderId="12" xfId="5" applyFont="1" applyFill="1" applyBorder="1" applyAlignment="1">
      <alignment horizontal="center" vertical="center"/>
    </xf>
    <xf numFmtId="0" fontId="14" fillId="3" borderId="19" xfId="5" applyFont="1" applyFill="1" applyBorder="1" applyAlignment="1">
      <alignment vertical="center"/>
    </xf>
    <xf numFmtId="0" fontId="14" fillId="3" borderId="20" xfId="5" applyFont="1" applyFill="1" applyBorder="1" applyAlignment="1">
      <alignment vertical="center"/>
    </xf>
    <xf numFmtId="165" fontId="15" fillId="0" borderId="12" xfId="7" applyNumberFormat="1" applyFont="1" applyFill="1" applyBorder="1" applyAlignment="1">
      <alignment horizontal="right" vertical="center"/>
    </xf>
    <xf numFmtId="0" fontId="8" fillId="3" borderId="12" xfId="0" applyFont="1" applyFill="1" applyBorder="1" applyAlignment="1">
      <alignment vertical="center"/>
    </xf>
    <xf numFmtId="0" fontId="16" fillId="3" borderId="12" xfId="0" applyFont="1" applyFill="1" applyBorder="1" applyAlignment="1">
      <alignment vertical="center"/>
    </xf>
    <xf numFmtId="0" fontId="17" fillId="4" borderId="1" xfId="5" applyFont="1" applyFill="1" applyBorder="1" applyAlignment="1">
      <alignment horizontal="center" vertical="center"/>
    </xf>
    <xf numFmtId="0" fontId="17" fillId="4" borderId="1" xfId="5" applyFont="1" applyFill="1" applyBorder="1" applyAlignment="1">
      <alignment horizontal="justify" vertical="center"/>
    </xf>
    <xf numFmtId="4" fontId="15" fillId="0" borderId="1" xfId="5" applyNumberFormat="1" applyFont="1" applyBorder="1" applyAlignment="1">
      <alignment horizontal="center" vertical="center"/>
    </xf>
    <xf numFmtId="165" fontId="15" fillId="0" borderId="1" xfId="5" applyNumberFormat="1" applyFont="1" applyBorder="1" applyAlignment="1">
      <alignment horizontal="center" vertical="center"/>
    </xf>
    <xf numFmtId="165" fontId="15" fillId="0" borderId="1" xfId="7" applyNumberFormat="1" applyFont="1" applyFill="1" applyBorder="1" applyAlignment="1">
      <alignment horizontal="right" vertical="center"/>
    </xf>
    <xf numFmtId="167" fontId="13" fillId="0" borderId="3" xfId="8" applyNumberFormat="1" applyFont="1" applyFill="1" applyBorder="1" applyAlignment="1">
      <alignment horizontal="center" vertical="center"/>
    </xf>
    <xf numFmtId="4" fontId="5" fillId="0" borderId="1" xfId="0" applyNumberFormat="1" applyFont="1" applyBorder="1" applyAlignment="1">
      <alignment horizontal="center" vertical="center" wrapText="1"/>
    </xf>
    <xf numFmtId="169" fontId="17" fillId="0" borderId="1" xfId="9" applyNumberFormat="1" applyFont="1" applyFill="1" applyBorder="1" applyAlignment="1" applyProtection="1">
      <alignment horizontal="center" vertical="center" wrapText="1"/>
    </xf>
    <xf numFmtId="0" fontId="14" fillId="3" borderId="1" xfId="5" applyFont="1" applyFill="1" applyBorder="1" applyAlignment="1">
      <alignment horizontal="center" vertical="center"/>
    </xf>
    <xf numFmtId="0" fontId="14" fillId="3" borderId="1" xfId="5" applyFont="1" applyFill="1" applyBorder="1" applyAlignment="1">
      <alignment horizontal="justify" vertical="center"/>
    </xf>
    <xf numFmtId="4" fontId="10" fillId="3" borderId="1" xfId="5" applyNumberFormat="1" applyFont="1" applyFill="1" applyBorder="1" applyAlignment="1">
      <alignment horizontal="center" vertical="center"/>
    </xf>
    <xf numFmtId="165" fontId="10" fillId="3" borderId="1" xfId="5" applyNumberFormat="1" applyFont="1" applyFill="1" applyBorder="1" applyAlignment="1">
      <alignment horizontal="center" vertical="center"/>
    </xf>
    <xf numFmtId="167" fontId="13" fillId="3" borderId="1" xfId="8" applyNumberFormat="1" applyFont="1" applyFill="1" applyBorder="1" applyAlignment="1">
      <alignment horizontal="center" vertical="center"/>
    </xf>
    <xf numFmtId="4" fontId="18" fillId="3" borderId="12" xfId="0" applyNumberFormat="1" applyFont="1" applyFill="1" applyBorder="1" applyAlignment="1">
      <alignment horizontal="center" vertical="center" wrapText="1" shrinkToFit="1"/>
    </xf>
    <xf numFmtId="4" fontId="18" fillId="3" borderId="1" xfId="0" applyNumberFormat="1" applyFont="1" applyFill="1" applyBorder="1" applyAlignment="1">
      <alignment horizontal="center" vertical="center"/>
    </xf>
    <xf numFmtId="0" fontId="17" fillId="4" borderId="12" xfId="5" applyFont="1" applyFill="1" applyBorder="1" applyAlignment="1">
      <alignment horizontal="justify" vertical="center"/>
    </xf>
    <xf numFmtId="0" fontId="17" fillId="4" borderId="12" xfId="5" applyFont="1" applyFill="1" applyBorder="1" applyAlignment="1">
      <alignment horizontal="center" vertical="center"/>
    </xf>
    <xf numFmtId="4" fontId="15" fillId="0" borderId="12" xfId="5" applyNumberFormat="1" applyFont="1" applyBorder="1" applyAlignment="1">
      <alignment horizontal="center" vertical="center"/>
    </xf>
    <xf numFmtId="165" fontId="15" fillId="0" borderId="12" xfId="5" applyNumberFormat="1" applyFont="1" applyBorder="1" applyAlignment="1">
      <alignment horizontal="center" vertical="center"/>
    </xf>
    <xf numFmtId="170" fontId="0" fillId="0" borderId="0" xfId="0" applyNumberFormat="1"/>
    <xf numFmtId="44" fontId="0" fillId="0" borderId="0" xfId="2" applyFont="1"/>
    <xf numFmtId="44" fontId="0" fillId="0" borderId="0" xfId="0" applyNumberFormat="1"/>
    <xf numFmtId="0" fontId="17" fillId="4" borderId="1" xfId="5" applyFont="1" applyFill="1" applyBorder="1" applyAlignment="1">
      <alignment horizontal="justify" vertical="center" wrapText="1"/>
    </xf>
    <xf numFmtId="165" fontId="0" fillId="0" borderId="0" xfId="0" applyNumberFormat="1"/>
    <xf numFmtId="167" fontId="13" fillId="3" borderId="20" xfId="8" applyNumberFormat="1" applyFont="1" applyFill="1" applyBorder="1" applyAlignment="1">
      <alignment horizontal="center" vertical="center"/>
    </xf>
    <xf numFmtId="4" fontId="5" fillId="3" borderId="1" xfId="0" applyNumberFormat="1" applyFont="1" applyFill="1" applyBorder="1" applyAlignment="1">
      <alignment horizontal="center" vertical="center" wrapText="1"/>
    </xf>
    <xf numFmtId="4" fontId="18" fillId="3" borderId="14" xfId="0" applyNumberFormat="1" applyFont="1" applyFill="1" applyBorder="1" applyAlignment="1">
      <alignment horizontal="center" vertical="center"/>
    </xf>
    <xf numFmtId="165" fontId="13" fillId="3" borderId="1" xfId="7" applyNumberFormat="1" applyFont="1" applyFill="1" applyBorder="1" applyAlignment="1">
      <alignment horizontal="right" vertical="center"/>
    </xf>
    <xf numFmtId="165" fontId="10" fillId="3" borderId="1" xfId="7" applyNumberFormat="1" applyFont="1" applyFill="1" applyBorder="1" applyAlignment="1">
      <alignment horizontal="right" vertical="center"/>
    </xf>
    <xf numFmtId="167" fontId="13" fillId="3" borderId="3" xfId="8" applyNumberFormat="1" applyFont="1" applyFill="1" applyBorder="1" applyAlignment="1">
      <alignment horizontal="center" vertical="center"/>
    </xf>
    <xf numFmtId="43" fontId="18" fillId="3" borderId="2" xfId="1" applyFont="1" applyFill="1" applyBorder="1" applyAlignment="1">
      <alignment horizontal="right" vertical="center"/>
    </xf>
    <xf numFmtId="171" fontId="13" fillId="0" borderId="20" xfId="10" applyNumberFormat="1" applyFont="1" applyBorder="1" applyAlignment="1">
      <alignment horizontal="center" vertical="center"/>
    </xf>
    <xf numFmtId="171" fontId="13" fillId="3" borderId="1" xfId="10" applyNumberFormat="1" applyFont="1" applyFill="1" applyBorder="1" applyAlignment="1">
      <alignment horizontal="center" vertical="center"/>
    </xf>
    <xf numFmtId="43" fontId="18" fillId="3" borderId="1" xfId="1" applyFont="1" applyFill="1" applyBorder="1" applyAlignment="1">
      <alignment horizontal="right" vertical="center"/>
    </xf>
    <xf numFmtId="171" fontId="13" fillId="0" borderId="1" xfId="10" applyNumberFormat="1" applyFont="1" applyBorder="1" applyAlignment="1">
      <alignment horizontal="center" vertical="center"/>
    </xf>
    <xf numFmtId="3" fontId="13"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right" vertical="center" wrapText="1"/>
    </xf>
    <xf numFmtId="3" fontId="12" fillId="3" borderId="1" xfId="0" applyNumberFormat="1" applyFont="1" applyFill="1" applyBorder="1" applyAlignment="1">
      <alignment horizontal="center" vertical="center" wrapText="1"/>
    </xf>
    <xf numFmtId="0" fontId="15" fillId="0" borderId="1" xfId="5" applyFont="1" applyBorder="1" applyAlignment="1">
      <alignment horizontal="center" vertical="center"/>
    </xf>
    <xf numFmtId="0" fontId="15" fillId="0" borderId="1" xfId="5" applyFont="1" applyBorder="1" applyAlignment="1">
      <alignment horizontal="justify" vertical="center"/>
    </xf>
    <xf numFmtId="0" fontId="20" fillId="0" borderId="1" xfId="5" applyFont="1" applyBorder="1" applyAlignment="1">
      <alignment horizontal="center" vertical="center"/>
    </xf>
    <xf numFmtId="0" fontId="20" fillId="0" borderId="1" xfId="5" applyFont="1" applyBorder="1" applyAlignment="1">
      <alignment horizontal="justify" vertical="center"/>
    </xf>
    <xf numFmtId="165" fontId="15" fillId="5" borderId="1" xfId="5" applyNumberFormat="1" applyFont="1" applyFill="1" applyBorder="1" applyAlignment="1">
      <alignment horizontal="center" vertical="center"/>
    </xf>
    <xf numFmtId="0" fontId="17" fillId="0" borderId="1" xfId="5" applyFont="1" applyBorder="1" applyAlignment="1">
      <alignment horizontal="center" vertical="center"/>
    </xf>
    <xf numFmtId="0" fontId="17" fillId="0" borderId="1" xfId="5" applyFont="1" applyBorder="1" applyAlignment="1">
      <alignment horizontal="justify" vertical="center"/>
    </xf>
    <xf numFmtId="0" fontId="8" fillId="3" borderId="1" xfId="0" applyFont="1" applyFill="1" applyBorder="1" applyAlignment="1">
      <alignment horizontal="center" vertical="center"/>
    </xf>
    <xf numFmtId="0" fontId="9" fillId="3" borderId="1" xfId="0" applyFont="1" applyFill="1" applyBorder="1"/>
    <xf numFmtId="0" fontId="9" fillId="3" borderId="1" xfId="0" applyFont="1" applyFill="1" applyBorder="1" applyAlignment="1">
      <alignment horizontal="center"/>
    </xf>
    <xf numFmtId="0" fontId="17" fillId="6" borderId="1" xfId="5" applyFont="1" applyFill="1" applyBorder="1" applyAlignment="1">
      <alignment horizontal="justify" vertical="center"/>
    </xf>
    <xf numFmtId="0" fontId="17" fillId="7" borderId="1" xfId="5" applyFont="1" applyFill="1" applyBorder="1" applyAlignment="1">
      <alignment horizontal="center" vertical="center"/>
    </xf>
    <xf numFmtId="0" fontId="17" fillId="7" borderId="1" xfId="5" applyFont="1" applyFill="1" applyBorder="1" applyAlignment="1">
      <alignment horizontal="justify" vertical="center"/>
    </xf>
    <xf numFmtId="0" fontId="17" fillId="4" borderId="1" xfId="5" applyFont="1" applyFill="1" applyBorder="1" applyAlignment="1">
      <alignment horizontal="justify" vertical="top"/>
    </xf>
    <xf numFmtId="4" fontId="20" fillId="0" borderId="1" xfId="5" applyNumberFormat="1" applyFont="1" applyBorder="1" applyAlignment="1">
      <alignment horizontal="center" vertical="center"/>
    </xf>
    <xf numFmtId="164" fontId="15" fillId="0" borderId="1" xfId="5" applyNumberFormat="1" applyFont="1" applyBorder="1" applyAlignment="1">
      <alignment horizontal="center" vertical="center"/>
    </xf>
    <xf numFmtId="0" fontId="17" fillId="8" borderId="1" xfId="5" applyFont="1" applyFill="1" applyBorder="1" applyAlignment="1">
      <alignment horizontal="center" vertical="center"/>
    </xf>
    <xf numFmtId="0" fontId="17" fillId="8" borderId="1" xfId="5" applyFont="1" applyFill="1" applyBorder="1" applyAlignment="1">
      <alignment horizontal="justify" vertical="center"/>
    </xf>
    <xf numFmtId="0" fontId="17" fillId="9" borderId="1" xfId="5" applyFont="1" applyFill="1" applyBorder="1" applyAlignment="1">
      <alignment horizontal="justify" vertical="center"/>
    </xf>
    <xf numFmtId="0" fontId="17" fillId="10" borderId="1" xfId="5" applyFont="1" applyFill="1" applyBorder="1" applyAlignment="1">
      <alignment horizontal="justify" vertical="center"/>
    </xf>
    <xf numFmtId="165" fontId="10" fillId="0" borderId="1" xfId="7" applyNumberFormat="1" applyFont="1" applyFill="1" applyBorder="1" applyAlignment="1">
      <alignment horizontal="center" vertical="center"/>
    </xf>
    <xf numFmtId="165" fontId="10" fillId="0" borderId="0" xfId="7" applyNumberFormat="1" applyFont="1" applyFill="1" applyBorder="1" applyAlignment="1">
      <alignment horizontal="center" vertical="center"/>
    </xf>
    <xf numFmtId="10" fontId="21" fillId="0" borderId="22" xfId="4" applyNumberFormat="1" applyFont="1" applyBorder="1" applyAlignment="1">
      <alignment horizontal="center" vertical="center" shrinkToFit="1"/>
    </xf>
    <xf numFmtId="170" fontId="21" fillId="0" borderId="1" xfId="4" applyNumberFormat="1" applyFont="1" applyBorder="1" applyAlignment="1">
      <alignment horizontal="center" vertical="center" shrinkToFit="1"/>
    </xf>
    <xf numFmtId="170" fontId="21" fillId="0" borderId="0" xfId="4" applyNumberFormat="1" applyFont="1" applyAlignment="1">
      <alignment horizontal="center" vertical="center" shrinkToFit="1"/>
    </xf>
    <xf numFmtId="170" fontId="21" fillId="0" borderId="2" xfId="4" applyNumberFormat="1" applyFont="1" applyBorder="1" applyAlignment="1">
      <alignment horizontal="center" vertical="center" shrinkToFit="1"/>
    </xf>
    <xf numFmtId="170" fontId="4" fillId="0" borderId="1" xfId="4" applyNumberFormat="1" applyFont="1" applyBorder="1" applyAlignment="1">
      <alignment horizontal="center" vertical="center" wrapText="1"/>
    </xf>
    <xf numFmtId="170" fontId="4" fillId="0" borderId="0" xfId="4" applyNumberFormat="1" applyFont="1" applyAlignment="1">
      <alignment horizontal="center" vertical="center" wrapText="1"/>
    </xf>
    <xf numFmtId="170" fontId="21" fillId="0" borderId="1" xfId="4" applyNumberFormat="1" applyFont="1" applyBorder="1" applyAlignment="1">
      <alignment horizontal="center" vertical="center" wrapText="1"/>
    </xf>
    <xf numFmtId="170" fontId="21" fillId="0" borderId="25" xfId="4" applyNumberFormat="1" applyFont="1" applyBorder="1" applyAlignment="1">
      <alignment horizontal="center" vertical="center" shrinkToFit="1"/>
    </xf>
    <xf numFmtId="0" fontId="22" fillId="0" borderId="0" xfId="0" applyFont="1"/>
    <xf numFmtId="0" fontId="24" fillId="0" borderId="0" xfId="0" applyFont="1" applyAlignment="1">
      <alignment vertical="center"/>
    </xf>
    <xf numFmtId="4" fontId="25" fillId="0" borderId="0" xfId="11" applyNumberFormat="1" applyFont="1" applyAlignment="1">
      <alignment horizontal="center" vertical="center"/>
    </xf>
    <xf numFmtId="4" fontId="23" fillId="0" borderId="0" xfId="3" applyNumberFormat="1" applyFont="1"/>
    <xf numFmtId="0" fontId="23" fillId="0" borderId="0" xfId="0" applyFont="1"/>
    <xf numFmtId="3" fontId="23" fillId="0" borderId="0" xfId="3" applyNumberFormat="1" applyFont="1"/>
    <xf numFmtId="169" fontId="0" fillId="0" borderId="0" xfId="0" applyNumberFormat="1"/>
    <xf numFmtId="44" fontId="26" fillId="0" borderId="0" xfId="2" applyFont="1"/>
    <xf numFmtId="0" fontId="27" fillId="0" borderId="0" xfId="0" applyFont="1"/>
    <xf numFmtId="4" fontId="23" fillId="0" borderId="0" xfId="0" applyNumberFormat="1" applyFont="1"/>
    <xf numFmtId="4" fontId="27" fillId="0" borderId="0" xfId="0" applyNumberFormat="1" applyFont="1"/>
    <xf numFmtId="4" fontId="0" fillId="0" borderId="0" xfId="0" applyNumberFormat="1"/>
    <xf numFmtId="0" fontId="3" fillId="0" borderId="1" xfId="4" applyFont="1" applyBorder="1" applyAlignment="1">
      <alignment horizontal="center" vertical="center"/>
    </xf>
    <xf numFmtId="0" fontId="4" fillId="0" borderId="1" xfId="4" applyFont="1" applyBorder="1" applyAlignment="1">
      <alignment horizontal="center"/>
    </xf>
    <xf numFmtId="0" fontId="5" fillId="0" borderId="2" xfId="4" applyFont="1" applyBorder="1" applyAlignment="1">
      <alignment horizontal="left" vertical="center" wrapText="1"/>
    </xf>
    <xf numFmtId="0" fontId="5" fillId="0" borderId="3" xfId="4" applyFont="1" applyBorder="1" applyAlignment="1">
      <alignment horizontal="left" vertical="center" wrapText="1"/>
    </xf>
    <xf numFmtId="0" fontId="6" fillId="0" borderId="1" xfId="5" applyFont="1" applyBorder="1" applyAlignment="1">
      <alignment horizontal="center"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5" fillId="0" borderId="2" xfId="4" applyFont="1" applyBorder="1" applyAlignment="1">
      <alignment horizontal="left" vertical="center"/>
    </xf>
    <xf numFmtId="0" fontId="5" fillId="0" borderId="3" xfId="4" applyFont="1" applyBorder="1" applyAlignment="1">
      <alignment horizontal="left" vertical="center"/>
    </xf>
    <xf numFmtId="0" fontId="10" fillId="2" borderId="4" xfId="4" applyFont="1" applyFill="1" applyBorder="1" applyAlignment="1">
      <alignment horizontal="center" vertical="center" wrapText="1" shrinkToFit="1"/>
    </xf>
    <xf numFmtId="0" fontId="10" fillId="2" borderId="5" xfId="4" applyFont="1" applyFill="1" applyBorder="1" applyAlignment="1">
      <alignment horizontal="center" vertical="center" wrapText="1" shrinkToFit="1"/>
    </xf>
    <xf numFmtId="0" fontId="10" fillId="2" borderId="6" xfId="4" applyFont="1" applyFill="1" applyBorder="1" applyAlignment="1">
      <alignment horizontal="center" vertical="center" wrapText="1" shrinkToFit="1"/>
    </xf>
    <xf numFmtId="0" fontId="10" fillId="2" borderId="7" xfId="4" applyFont="1" applyFill="1" applyBorder="1" applyAlignment="1">
      <alignment horizontal="center" vertical="center" wrapText="1" shrinkToFit="1"/>
    </xf>
    <xf numFmtId="0" fontId="10" fillId="2" borderId="8" xfId="4" applyFont="1" applyFill="1" applyBorder="1" applyAlignment="1">
      <alignment horizontal="center" vertical="center" wrapText="1" shrinkToFit="1"/>
    </xf>
    <xf numFmtId="0" fontId="12" fillId="2" borderId="9" xfId="6" applyFont="1" applyFill="1" applyBorder="1" applyAlignment="1">
      <alignment horizontal="center" vertical="center" wrapText="1"/>
    </xf>
    <xf numFmtId="0" fontId="12" fillId="2" borderId="5" xfId="6" applyFont="1" applyFill="1" applyBorder="1" applyAlignment="1">
      <alignment horizontal="center" vertical="center" wrapText="1"/>
    </xf>
    <xf numFmtId="0" fontId="12" fillId="2" borderId="6" xfId="6"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0" fillId="0" borderId="22" xfId="4" applyFont="1" applyBorder="1" applyAlignment="1">
      <alignment horizontal="right" vertical="center" wrapText="1"/>
    </xf>
    <xf numFmtId="0" fontId="10" fillId="0" borderId="23" xfId="4" applyFont="1" applyBorder="1" applyAlignment="1">
      <alignment horizontal="right" vertical="center" wrapText="1"/>
    </xf>
    <xf numFmtId="0" fontId="10" fillId="0" borderId="24" xfId="4" applyFont="1" applyBorder="1" applyAlignment="1">
      <alignment horizontal="right" vertical="center" wrapText="1"/>
    </xf>
    <xf numFmtId="164" fontId="10" fillId="2" borderId="13" xfId="4" applyNumberFormat="1" applyFont="1" applyFill="1" applyBorder="1" applyAlignment="1">
      <alignment horizontal="center" vertical="center" wrapText="1" shrinkToFit="1"/>
    </xf>
    <xf numFmtId="164" fontId="10" fillId="2" borderId="17" xfId="4" applyNumberFormat="1" applyFont="1" applyFill="1" applyBorder="1" applyAlignment="1">
      <alignment horizontal="center" vertical="center" wrapText="1" shrinkToFit="1"/>
    </xf>
    <xf numFmtId="0" fontId="10" fillId="2" borderId="12" xfId="4" applyFont="1" applyFill="1" applyBorder="1" applyAlignment="1">
      <alignment horizontal="center" vertical="center" wrapText="1" shrinkToFit="1"/>
    </xf>
    <xf numFmtId="0" fontId="10" fillId="2" borderId="16" xfId="4" applyFont="1" applyFill="1" applyBorder="1" applyAlignment="1">
      <alignment horizontal="center" vertical="center" wrapText="1" shrinkToFit="1"/>
    </xf>
    <xf numFmtId="164" fontId="13" fillId="3" borderId="11" xfId="0" applyNumberFormat="1" applyFont="1" applyFill="1" applyBorder="1" applyAlignment="1">
      <alignment horizontal="center" vertical="center" wrapText="1" shrinkToFit="1"/>
    </xf>
    <xf numFmtId="164" fontId="13" fillId="3" borderId="15" xfId="0" applyNumberFormat="1" applyFont="1" applyFill="1" applyBorder="1" applyAlignment="1">
      <alignment horizontal="center" vertical="center" wrapText="1" shrinkToFit="1"/>
    </xf>
    <xf numFmtId="0" fontId="10" fillId="2" borderId="11" xfId="4" applyFont="1" applyFill="1" applyBorder="1" applyAlignment="1">
      <alignment horizontal="center" vertical="center" wrapText="1" shrinkToFit="1"/>
    </xf>
    <xf numFmtId="0" fontId="10" fillId="2" borderId="15" xfId="4"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18" xfId="0" applyFont="1" applyFill="1" applyBorder="1" applyAlignment="1">
      <alignment horizontal="center" vertical="center" wrapText="1" shrinkToFit="1"/>
    </xf>
    <xf numFmtId="164" fontId="12" fillId="3" borderId="13" xfId="0" applyNumberFormat="1" applyFont="1" applyFill="1" applyBorder="1" applyAlignment="1">
      <alignment horizontal="center" vertical="center" wrapText="1" shrinkToFit="1"/>
    </xf>
    <xf numFmtId="164" fontId="12" fillId="3" borderId="17" xfId="0" applyNumberFormat="1" applyFont="1" applyFill="1" applyBorder="1" applyAlignment="1">
      <alignment horizontal="center" vertical="center" wrapText="1" shrinkToFit="1"/>
    </xf>
    <xf numFmtId="0" fontId="14" fillId="0" borderId="2" xfId="5" applyFont="1" applyBorder="1" applyAlignment="1">
      <alignment horizontal="right" vertical="center"/>
    </xf>
    <xf numFmtId="0" fontId="14" fillId="0" borderId="3" xfId="5" applyFont="1" applyBorder="1" applyAlignment="1">
      <alignment horizontal="right" vertical="center"/>
    </xf>
    <xf numFmtId="0" fontId="14" fillId="0" borderId="21" xfId="5" applyFont="1" applyBorder="1" applyAlignment="1">
      <alignment horizontal="right" vertical="center"/>
    </xf>
    <xf numFmtId="164" fontId="12" fillId="3" borderId="12" xfId="0" applyNumberFormat="1" applyFont="1" applyFill="1" applyBorder="1" applyAlignment="1">
      <alignment horizontal="center" vertical="center" wrapText="1" shrinkToFit="1"/>
    </xf>
    <xf numFmtId="164" fontId="12" fillId="3" borderId="16" xfId="0" applyNumberFormat="1" applyFont="1" applyFill="1" applyBorder="1" applyAlignment="1">
      <alignment horizontal="center" vertical="center" wrapText="1" shrinkToFit="1"/>
    </xf>
  </cellXfs>
  <cellStyles count="12">
    <cellStyle name="Millares" xfId="1" builtinId="3"/>
    <cellStyle name="Millares 32" xfId="8" xr:uid="{2F0F75F9-66D4-4609-B558-50BF4CD50C79}"/>
    <cellStyle name="Moneda" xfId="2" builtinId="4"/>
    <cellStyle name="Moneda [0] 2" xfId="9" xr:uid="{5D30839B-BF7D-4028-8C38-36F1A375C66A}"/>
    <cellStyle name="Normal" xfId="0" builtinId="0"/>
    <cellStyle name="Normal 10 3" xfId="11" xr:uid="{F427CB2D-0DE4-4247-9248-77C7C92E6A9A}"/>
    <cellStyle name="Normal 2" xfId="10" xr:uid="{52AD19DD-F2B7-4DDC-88AB-409CD16BCCB6}"/>
    <cellStyle name="Normal 5" xfId="4" xr:uid="{2BCD2C94-6E94-4A42-B73B-8BF4880F44AF}"/>
    <cellStyle name="Normal 6 2" xfId="5" xr:uid="{9FABB8B1-A4DF-4745-8FDE-DC93B9EABF6D}"/>
    <cellStyle name="Normal_modelo ACTA OBRA y MODIFICACION" xfId="6" xr:uid="{3D974434-CA44-40E6-954D-6B29F4B9D3C4}"/>
    <cellStyle name="Porcentaje" xfId="3" builtinId="5"/>
    <cellStyle name="Porcentaje 3" xfId="7" xr:uid="{0D69684A-982F-4A3F-ADDA-B69DB6B5E11D}"/>
  </cellStyles>
  <dxfs count="87">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condense val="0"/>
        <extend val="0"/>
        <color indexed="10"/>
      </font>
    </dxf>
    <dxf>
      <font>
        <condense val="0"/>
        <extend val="0"/>
        <color indexed="10"/>
      </font>
    </dxf>
    <dxf>
      <font>
        <condense val="0"/>
        <extend val="0"/>
        <color indexed="10"/>
      </font>
    </dxf>
    <dxf>
      <font>
        <condense val="0"/>
        <extend val="0"/>
        <color indexed="10"/>
      </font>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color auto="1"/>
      </font>
      <fill>
        <patternFill patternType="none">
          <bgColor auto="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b/>
        <i val="0"/>
      </font>
      <fill>
        <patternFill>
          <bgColor theme="0" tint="-0.14996795556505021"/>
        </patternFill>
      </fill>
    </dxf>
    <dxf>
      <font>
        <color auto="1"/>
      </font>
      <fill>
        <patternFill patternType="none">
          <bgColor auto="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69635</xdr:colOff>
      <xdr:row>3</xdr:row>
      <xdr:rowOff>123778</xdr:rowOff>
    </xdr:from>
    <xdr:to>
      <xdr:col>0</xdr:col>
      <xdr:colOff>1111783</xdr:colOff>
      <xdr:row>6</xdr:row>
      <xdr:rowOff>152775</xdr:rowOff>
    </xdr:to>
    <xdr:pic>
      <xdr:nvPicPr>
        <xdr:cNvPr id="2" name="Imagen 1">
          <a:extLst>
            <a:ext uri="{FF2B5EF4-FFF2-40B4-BE49-F238E27FC236}">
              <a16:creationId xmlns:a16="http://schemas.microsoft.com/office/drawing/2014/main" id="{4E3D656B-D130-4A16-A14C-7FE49A683FF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026" t="-3334" r="9246" b="8889"/>
        <a:stretch/>
      </xdr:blipFill>
      <xdr:spPr bwMode="auto">
        <a:xfrm>
          <a:off x="69635" y="1198198"/>
          <a:ext cx="1042148" cy="1133897"/>
        </a:xfrm>
        <a:prstGeom prst="rect">
          <a:avLst/>
        </a:prstGeom>
        <a:noFill/>
        <a:ln>
          <a:noFill/>
        </a:ln>
      </xdr:spPr>
    </xdr:pic>
    <xdr:clientData/>
  </xdr:twoCellAnchor>
  <xdr:twoCellAnchor editAs="oneCell">
    <xdr:from>
      <xdr:col>0</xdr:col>
      <xdr:colOff>156882</xdr:colOff>
      <xdr:row>1</xdr:row>
      <xdr:rowOff>22412</xdr:rowOff>
    </xdr:from>
    <xdr:to>
      <xdr:col>0</xdr:col>
      <xdr:colOff>1010957</xdr:colOff>
      <xdr:row>3</xdr:row>
      <xdr:rowOff>242456</xdr:rowOff>
    </xdr:to>
    <xdr:pic>
      <xdr:nvPicPr>
        <xdr:cNvPr id="3" name="Imagen 2" descr="escudo-tarso">
          <a:extLst>
            <a:ext uri="{FF2B5EF4-FFF2-40B4-BE49-F238E27FC236}">
              <a16:creationId xmlns:a16="http://schemas.microsoft.com/office/drawing/2014/main" id="{4A5008CC-BE47-4046-AD8B-16BCF7D5915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882" y="311972"/>
          <a:ext cx="854075" cy="1004904"/>
        </a:xfrm>
        <a:prstGeom prst="rect">
          <a:avLst/>
        </a:prstGeom>
        <a:noFill/>
        <a:ln>
          <a:noFill/>
        </a:ln>
      </xdr:spPr>
    </xdr:pic>
    <xdr:clientData/>
  </xdr:twoCellAnchor>
  <xdr:twoCellAnchor>
    <xdr:from>
      <xdr:col>9</xdr:col>
      <xdr:colOff>207818</xdr:colOff>
      <xdr:row>1</xdr:row>
      <xdr:rowOff>177509</xdr:rowOff>
    </xdr:from>
    <xdr:to>
      <xdr:col>12</xdr:col>
      <xdr:colOff>886691</xdr:colOff>
      <xdr:row>5</xdr:row>
      <xdr:rowOff>355716</xdr:rowOff>
    </xdr:to>
    <xdr:pic>
      <xdr:nvPicPr>
        <xdr:cNvPr id="4" name="Imagen 3">
          <a:extLst>
            <a:ext uri="{FF2B5EF4-FFF2-40B4-BE49-F238E27FC236}">
              <a16:creationId xmlns:a16="http://schemas.microsoft.com/office/drawing/2014/main" id="{E8C664FB-F832-4CDD-B102-39B9481123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24018" y="467069"/>
          <a:ext cx="4092633" cy="1656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G\Area%20Proyectos\A\AiuBPMarco98"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4A75797D\PREDIMENSIONAMIENTO%20SISTEMA%20ESTAD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ly\buzon\Users\Usuario\Desktop\Documents%20and%20Settings\Juan%20Arrubla\APU%20Secundaria%20Corvid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ESING\Unidad%20C\00-2004\San%20Pedro\Lagunas\Linea%20de%20Impulsion.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57313\Desktop\2.%20RAIZING%20Ingenieria\1.%20Interventoria%20Parque%20Tarso\0.%20Adicion%20n%202\Info%20Contratista\BALANCE%20FINANCIERO%20No02%20DEFINITIVO%20-%20para%20adc%202.xlsx" TargetMode="External"/><Relationship Id="rId1" Type="http://schemas.openxmlformats.org/officeDocument/2006/relationships/externalLinkPath" Target="file:///C:\Users\57313\Desktop\2.%20RAIZING%20Ingenieria\1.%20Interventoria%20Parque%20Tarso\0.%20Adicion%20n%202\Info%20Contratista\BALANCE%20FINANCIERO%20No02%20DEFINITIVO%20-%20para%20adc%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ogram"/>
      <sheetName val="COSTOS"/>
      <sheetName val="EVA"/>
    </sheetNames>
    <sheetDataSet>
      <sheetData sheetId="0" refreshError="1">
        <row r="338">
          <cell r="C338" t="str">
            <v>Activos</v>
          </cell>
          <cell r="D338">
            <v>9750</v>
          </cell>
        </row>
        <row r="339">
          <cell r="C339" t="str">
            <v>Direcc.</v>
          </cell>
          <cell r="D339">
            <v>53970</v>
          </cell>
        </row>
        <row r="340">
          <cell r="C340" t="str">
            <v>Admon</v>
          </cell>
          <cell r="D340">
            <v>48583.5</v>
          </cell>
        </row>
        <row r="341">
          <cell r="C341" t="str">
            <v>Topog</v>
          </cell>
          <cell r="D341">
            <v>0</v>
          </cell>
        </row>
        <row r="342">
          <cell r="C342" t="str">
            <v>Taller</v>
          </cell>
          <cell r="D342">
            <v>2898</v>
          </cell>
        </row>
        <row r="343">
          <cell r="C343" t="str">
            <v>Operad.</v>
          </cell>
          <cell r="D343">
            <v>0</v>
          </cell>
        </row>
        <row r="344">
          <cell r="C344" t="str">
            <v>Vigilan.</v>
          </cell>
          <cell r="D344">
            <v>10836</v>
          </cell>
        </row>
        <row r="345">
          <cell r="C345" t="str">
            <v>Prestac</v>
          </cell>
          <cell r="D345">
            <v>66283.875</v>
          </cell>
        </row>
        <row r="346">
          <cell r="C346" t="str">
            <v>Honor</v>
          </cell>
          <cell r="D346">
            <v>6700</v>
          </cell>
        </row>
        <row r="347">
          <cell r="C347" t="str">
            <v>Impues</v>
          </cell>
          <cell r="D347">
            <v>98630.90675611388</v>
          </cell>
        </row>
        <row r="348">
          <cell r="C348" t="str">
            <v>Arrend</v>
          </cell>
          <cell r="D348">
            <v>11295</v>
          </cell>
        </row>
        <row r="349">
          <cell r="C349" t="str">
            <v>Segur</v>
          </cell>
          <cell r="D349">
            <v>30840.71727788596</v>
          </cell>
        </row>
        <row r="350">
          <cell r="C350" t="str">
            <v>Sevic</v>
          </cell>
          <cell r="D350">
            <v>7366.9087499999996</v>
          </cell>
        </row>
        <row r="351">
          <cell r="C351" t="str">
            <v>Legal</v>
          </cell>
          <cell r="D351">
            <v>1.1868038433000001</v>
          </cell>
        </row>
        <row r="352">
          <cell r="C352" t="str">
            <v>Manten</v>
          </cell>
          <cell r="D352">
            <v>1283.2009599999999</v>
          </cell>
        </row>
        <row r="353">
          <cell r="C353" t="str">
            <v>Adecu</v>
          </cell>
          <cell r="D353">
            <v>6090</v>
          </cell>
        </row>
        <row r="354">
          <cell r="C354" t="str">
            <v>Viaje</v>
          </cell>
          <cell r="D354">
            <v>3030</v>
          </cell>
        </row>
        <row r="355">
          <cell r="C355" t="str">
            <v>Divers</v>
          </cell>
          <cell r="D355">
            <v>132161.02532999997</v>
          </cell>
        </row>
        <row r="356">
          <cell r="C356" t="str">
            <v>Financ.</v>
          </cell>
          <cell r="D356">
            <v>360.00599999999997</v>
          </cell>
        </row>
        <row r="357">
          <cell r="C357" t="str">
            <v>Costos</v>
          </cell>
          <cell r="D357">
            <v>68623.484200000006</v>
          </cell>
        </row>
      </sheetData>
      <sheetData sheetId="1" refreshError="1">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row r="103">
          <cell r="F103">
            <v>30</v>
          </cell>
          <cell r="G103">
            <v>45</v>
          </cell>
          <cell r="H103">
            <v>60</v>
          </cell>
          <cell r="I103">
            <v>90</v>
          </cell>
        </row>
        <row r="104">
          <cell r="F104">
            <v>146.9</v>
          </cell>
          <cell r="G104">
            <v>119.85</v>
          </cell>
          <cell r="H104">
            <v>92.8</v>
          </cell>
          <cell r="I104">
            <v>40.4</v>
          </cell>
        </row>
        <row r="105">
          <cell r="F105">
            <v>412.9</v>
          </cell>
          <cell r="G105">
            <v>367</v>
          </cell>
          <cell r="H105">
            <v>321.10000000000002</v>
          </cell>
          <cell r="I105">
            <v>232</v>
          </cell>
        </row>
        <row r="106">
          <cell r="F106">
            <v>487.4</v>
          </cell>
          <cell r="G106">
            <v>457.25</v>
          </cell>
          <cell r="H106">
            <v>427.1</v>
          </cell>
          <cell r="I106">
            <v>368.5</v>
          </cell>
        </row>
        <row r="109">
          <cell r="G109">
            <v>0</v>
          </cell>
          <cell r="H109">
            <v>3752.1</v>
          </cell>
        </row>
        <row r="110">
          <cell r="G110">
            <v>7.0000000000000007E-2</v>
          </cell>
          <cell r="H110">
            <v>5339</v>
          </cell>
        </row>
        <row r="111">
          <cell r="G111">
            <v>0.1</v>
          </cell>
          <cell r="H111">
            <v>4193.5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ARIOS"/>
      <sheetName val="TODOITEM"/>
      <sheetName val="LISTADO DE ITEMS"/>
      <sheetName val="PRESENTACION"/>
      <sheetName val="CRITERIOS DE DISEÑO"/>
      <sheetName val="CAUDAL SUTRO"/>
      <sheetName val="PARSHALL"/>
      <sheetName val="PRELIMINAR"/>
      <sheetName val="CANTIDADES PRELIMINAR"/>
      <sheetName val="PRESUPUESTO PRELIMINAR"/>
      <sheetName val="ESQUEMA 1 30%"/>
      <sheetName val="SEDIMENTADOR PRIMARIO ALT. 1-30"/>
      <sheetName val="CANTIDADES S.P. ALT. 1-30"/>
      <sheetName val="PRESUPUESTO S.P.  ALT. 1-30"/>
      <sheetName val="DIGESTOR ANEROBIO ALT. 1-30"/>
      <sheetName val="CANTIDADES D.A. ALT. 1-30"/>
      <sheetName val="PRESUPUESTO D.A.  ALT. 1-30"/>
      <sheetName val="LECHOS DE SECADO ALT. 1-30"/>
      <sheetName val="CANTIDADES L.S. ALT. 1-30"/>
      <sheetName val="PRESUPUESTO L.S.  ALT. 1-30"/>
      <sheetName val="ESQUEMA 2 30%"/>
      <sheetName val="UASB ALT.2-30"/>
      <sheetName val="CANTIDADES U.A.S.B. ALT. 2-30"/>
      <sheetName val="PRESUPUESTO UASB  ALT. 2-30"/>
      <sheetName val="LECHOS DE SECADO ALT. 2-30"/>
      <sheetName val="CANTIDADES L.S. ALT. 2-30"/>
      <sheetName val="PRESUPUESTO L.S.  ALT. 2-30"/>
      <sheetName val="ESQUEMA 1 70%"/>
      <sheetName val="UASB ALT. 1-70"/>
      <sheetName val="CANTIDAD U.A.S.B. ALT. 1-70"/>
      <sheetName val="PRESUPUESTO UASB  ALT. 1-70"/>
      <sheetName val="LECHOS DE SECADO ALT. 1-70"/>
      <sheetName val="CANTIDADES L.S. ALT. 1-70"/>
      <sheetName val="PRESUPUESTO L.S.  ALT. 1-70"/>
      <sheetName val="ESQUEMA 2 70%"/>
      <sheetName val="FILTRO ANAEROBIO ALT. 2-70"/>
      <sheetName val="CANTIDADES F.A. ALT. 2-70"/>
      <sheetName val="PRESUPUESTO F.A. ALT. 2-70"/>
      <sheetName val="LECHOS DE SECADO ALT. 2-70"/>
      <sheetName val="CANTIDADES L.S. ALT. 2-70"/>
      <sheetName val="PRESUPUESTO L.S.  ALT. 2-70"/>
      <sheetName val="ESQUEMA 3 70%"/>
      <sheetName val="LODOS DE ALTA TASA ALT. 3-70"/>
      <sheetName val="CANTIDAD L.A. ALT. 3-70"/>
      <sheetName val="PRESUPUESTO L.A. ALT. 3-70"/>
      <sheetName val="SEDIMENTADOR SEC. ALT. 3-70"/>
      <sheetName val="CANTIDADES S.S. ALT. 3-70"/>
      <sheetName val="PRESUPUESTO S.S.  ALT. 3-70"/>
      <sheetName val="DIGESTOR ANEROBIO ALT. 3-70"/>
      <sheetName val="CANTIDADES D.A. ALT. 3-70"/>
      <sheetName val="PRESUPUESTO D.A.  ALT. 3-70"/>
      <sheetName val="LECHOS DE SECADO ALT. 3-70"/>
      <sheetName val="CANTIDADES L.S. ALT. 3-70"/>
      <sheetName val="PRESUPUESTO L.S.  ALT. 3-70"/>
      <sheetName val="ESQUEMA 4 70%"/>
      <sheetName val="SEDIMENTADOR PRIMARIO ALT. 4-70"/>
      <sheetName val="CANTIDADES S.P. ALT. 4-70"/>
      <sheetName val="PRESUPUESTO S.P.  ALT. 4-70"/>
      <sheetName val="FILTRO PERCOLADOR ALT. 4-70"/>
      <sheetName val="CANTIDADES F.P. ALT. 4-70"/>
      <sheetName val="PRESUPUESTO F.P.  ALT. 4-70"/>
      <sheetName val="SEDIMENTADOR SEC. ALT. 4-70"/>
      <sheetName val="CANTIDADES S.S. ALT. 4-70"/>
      <sheetName val="PRESUPUESTO S.S.  ALT. 4-70"/>
      <sheetName val="DIGESTOR ANEROBIO ALT. 4-70"/>
      <sheetName val="CANTIDADES D.A. ALT. 4-70"/>
      <sheetName val="PRESUPUESTO D.A.  ALT. 4-70"/>
      <sheetName val="LECHOS DE SECADO ALT. 4-70"/>
      <sheetName val="CANTIDADES L.S. ALT. 4-70"/>
      <sheetName val="PRESUPUESTO L.S.  ALT. 4-70"/>
      <sheetName val="ESQUEMA 1 80%"/>
      <sheetName val="UASB ALT. 1-80"/>
      <sheetName val="CANTIDAD U.A.S.B. ALT 1-80"/>
      <sheetName val="PRESUPUESTO UASB  ALT. 1-80"/>
      <sheetName val="FILTRO PERCOLADOR ALT. 1-80"/>
      <sheetName val="CANTIDADES F.P. ALT. 1-80"/>
      <sheetName val="PRESUPUESTO F.P.  ALT. 1-80"/>
      <sheetName val="SEDIMENTADOR SEC. ALT. 1-80"/>
      <sheetName val="CANTIDADES S.S. ALT. 1-80"/>
      <sheetName val="PRESUPUESTO S.S.  ALT. 1-80"/>
      <sheetName val="LECHOS DE SECADO ALT. 1-80"/>
      <sheetName val="CANTIDADES L.S. ALT. 1-80"/>
      <sheetName val="PRESUPUESTO L.S.  ALT. 1-80"/>
      <sheetName val="ESQUEMA 2 80%"/>
      <sheetName val="FILTRO ANAEROBIO ALT. 2-80"/>
      <sheetName val="CANTIDADES F.A. ALT. 2-80"/>
      <sheetName val="PRESUPUESTO F.A. ALT. 2-80"/>
      <sheetName val="FILTRO PERCOLADOR ALT. 2-80"/>
      <sheetName val="CANTIDADES F.P. ALT. 2-80"/>
      <sheetName val="PRESUPUESTO F.P.  ALT. 2-80"/>
      <sheetName val="SEDIMENTADOR SEC. ALT. 2-80"/>
      <sheetName val="CANTIDADES S.S. ALT. 2-80"/>
      <sheetName val="PRESUPUESTO S.S.  ALT. 2-80"/>
      <sheetName val="LECHOS DE SECADO ALT. 2-80"/>
      <sheetName val="CANTIDADES L.S. ALT. 2-80"/>
      <sheetName val="PRESUPUESTO L.S.  ALT. 2-80"/>
      <sheetName val="ESQUEMA 3 80%"/>
      <sheetName val="LODOS DE ALTA TASA ALT. 3-80"/>
      <sheetName val="CANTIDAD L.A. ALT. 3-80"/>
      <sheetName val="PRESUPUESTO L.A. ALT. 3-80"/>
      <sheetName val="SEDIMENTADOR SEC. ALT. 3-80"/>
      <sheetName val="CANTIDADES S.S. ALT. 3-80"/>
      <sheetName val="PRESUPUESTO S.S.  ALT. 3-80"/>
      <sheetName val="DIGESTOR ANEROBIO ALT. 3-80"/>
      <sheetName val="CANTIDADES D.A. ALT. 3-80"/>
      <sheetName val="PRESUPUESTO D.A.  ALT. 3-80"/>
      <sheetName val="LECHOS DE SECADO ALT. 3-80"/>
      <sheetName val="CANTIDADES L.S. ALT. 3-80"/>
      <sheetName val="PRESUPUESTO L.S.  ALT. 3-80"/>
      <sheetName val="ESQUEMA 4 80%"/>
      <sheetName val="SEDIMENTADOR PRIMARIO ALT. 4-80"/>
      <sheetName val="CANTIDADES S.P. ALT. 4-80"/>
      <sheetName val="PRESUPUESTO S.P.  ALT. 4-80"/>
      <sheetName val="FILTRO PERCOLADOR ALT. 4-80"/>
      <sheetName val="CANTIDADES F.P. ALT. 4-80"/>
      <sheetName val="PRESUPUESTO F.P.  ALT. 4-80"/>
      <sheetName val="SEDIMENTADOR SEC. ALT. 4-80"/>
      <sheetName val="CANTIDADES S.S. ALT. 4-80"/>
      <sheetName val="PRESUPUESTO S.S.  ALT. 4-80"/>
      <sheetName val="DIGESTOR ANEROBIO ALT. 4-80"/>
      <sheetName val="CANTIDADES D.A. ALT. 4-80"/>
      <sheetName val="PRESUPUESTO D.A.  ALT. 4-80"/>
      <sheetName val="LECHOS DE SECADO ALT. 4-80"/>
      <sheetName val="CANTIDADES L.S. ALT. 4-80"/>
      <sheetName val="PRESUPUESTO L.S.  ALT. 4-80"/>
      <sheetName val="PRESUPUESTO EQUIPOS"/>
      <sheetName val="RESUMEN PRESUPUESTO (2)"/>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PC3I2"/>
      <sheetName val="MPC3I3"/>
      <sheetName val="MPC3I4"/>
      <sheetName val="MPC3I5"/>
      <sheetName val="MPC3I1"/>
      <sheetName val="Hoja1"/>
      <sheetName val="Hoja2"/>
      <sheetName val="Hoja3"/>
      <sheetName val="PROYECTO FINAL 1"/>
      <sheetName val="API93"/>
      <sheetName val="4,2,1,1,1,3 TECNO. SOCIOAMB."/>
      <sheetName val="APU Secundaria Corvide"/>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didas"/>
      <sheetName val="Curva-sistema"/>
      <sheetName val="Curva.bomba"/>
      <sheetName val="Datos-Gráfica-Apartada"/>
      <sheetName val="Gráf.-Apartada-01"/>
      <sheetName val="Datos Garavito"/>
      <sheetName val="Gráfica Garavito"/>
      <sheetName val="Linea de Impulsion"/>
      <sheetName val="items"/>
      <sheetName val="Linea de Impulsion.xls"/>
      <sheetName val="Linea%20de%20Impulsion.xls"/>
      <sheetName val="1.1"/>
      <sheetName val="1.2"/>
      <sheetName val="1.3"/>
      <sheetName val="2.1"/>
      <sheetName val="2.2"/>
      <sheetName val="3.1"/>
      <sheetName val="3.2"/>
      <sheetName val="3.3"/>
      <sheetName val="3.4"/>
      <sheetName val="3.5"/>
      <sheetName val="4.1"/>
      <sheetName val="4.2"/>
      <sheetName val="5.1"/>
      <sheetName val="5.2"/>
      <sheetName val="5.3"/>
      <sheetName val="6.1"/>
      <sheetName val="6.2"/>
      <sheetName val="6.3"/>
      <sheetName val="6.4"/>
      <sheetName val="7.1"/>
      <sheetName val="7.2"/>
      <sheetName val="ESTADO VÍA-CRIT.TECNICO"/>
      <sheetName val="M y E "/>
      <sheetName val="relacion facturas"/>
      <sheetName val="MATERIALES  SEPARADOS "/>
      <sheetName val="NOMINA "/>
      <sheetName val="ELEMENTOS SEPARADOS "/>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UMEN GENERAL"/>
      <sheetName val="JUSTIFICACION"/>
      <sheetName val="A. ADC 2"/>
      <sheetName val="B. memoria MDF1 adc2"/>
      <sheetName val="A, COMPL 2"/>
      <sheetName val="3. Prog gral"/>
      <sheetName val="4. Prog det"/>
      <sheetName val="5. Flujo gral"/>
      <sheetName val="6. Flujo det"/>
    </sheetNames>
    <sheetDataSet>
      <sheetData sheetId="0"/>
      <sheetData sheetId="1"/>
      <sheetData sheetId="2"/>
      <sheetData sheetId="3">
        <row r="119">
          <cell r="H119">
            <v>1068.5899999999999</v>
          </cell>
        </row>
        <row r="127">
          <cell r="H127">
            <v>782.6123</v>
          </cell>
        </row>
        <row r="154">
          <cell r="H154">
            <v>298</v>
          </cell>
        </row>
        <row r="176">
          <cell r="H176">
            <v>301.60000000000002</v>
          </cell>
        </row>
        <row r="198">
          <cell r="H198">
            <v>861.72</v>
          </cell>
        </row>
        <row r="265">
          <cell r="H265">
            <v>53.280000000000072</v>
          </cell>
        </row>
        <row r="289">
          <cell r="H289">
            <v>54.820000000000093</v>
          </cell>
        </row>
        <row r="311">
          <cell r="H311">
            <v>54.820000000000093</v>
          </cell>
        </row>
        <row r="358">
          <cell r="H358">
            <v>345.48000000000025</v>
          </cell>
        </row>
        <row r="478">
          <cell r="H478">
            <v>336.48000000000025</v>
          </cell>
        </row>
      </sheetData>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FAD63-45E0-49A5-91EA-A0EA2A8DE513}">
  <sheetPr>
    <tabColor rgb="FFFF0000"/>
  </sheetPr>
  <dimension ref="A1:O202"/>
  <sheetViews>
    <sheetView tabSelected="1" view="pageBreakPreview" topLeftCell="B1" zoomScale="70" zoomScaleNormal="70" zoomScaleSheetLayoutView="70" workbookViewId="0">
      <selection activeCell="J186" sqref="J186"/>
    </sheetView>
  </sheetViews>
  <sheetFormatPr baseColWidth="10" defaultRowHeight="23.25"/>
  <cols>
    <col min="1" max="1" width="17.46484375" customWidth="1"/>
    <col min="2" max="2" width="99" customWidth="1"/>
    <col min="3" max="3" width="10.1328125" customWidth="1"/>
    <col min="4" max="4" width="13.46484375" customWidth="1"/>
    <col min="5" max="5" width="17.86328125" customWidth="1"/>
    <col min="6" max="6" width="21.53125" customWidth="1"/>
    <col min="7" max="7" width="13.46484375" customWidth="1"/>
    <col min="8" max="8" width="21.53125" customWidth="1"/>
    <col min="9" max="9" width="8.86328125" style="83" customWidth="1"/>
    <col min="10" max="10" width="17.53125" bestFit="1" customWidth="1"/>
    <col min="11" max="11" width="19.53125" customWidth="1"/>
    <col min="12" max="12" width="12.6640625" customWidth="1"/>
    <col min="13" max="13" width="24.33203125" customWidth="1"/>
    <col min="15" max="15" width="17.53125" bestFit="1" customWidth="1"/>
  </cols>
  <sheetData>
    <row r="1" spans="1:15" ht="22.5">
      <c r="A1" s="95" t="s">
        <v>0</v>
      </c>
      <c r="B1" s="95"/>
      <c r="C1" s="95"/>
      <c r="D1" s="95"/>
      <c r="E1" s="95"/>
      <c r="F1" s="95"/>
      <c r="G1" s="95"/>
      <c r="H1" s="95"/>
      <c r="I1" s="95"/>
      <c r="J1" s="95"/>
      <c r="K1" s="95"/>
      <c r="L1" s="95"/>
      <c r="M1" s="95"/>
    </row>
    <row r="2" spans="1:15" ht="35" customHeight="1">
      <c r="A2" s="96"/>
      <c r="B2" s="97" t="s">
        <v>1</v>
      </c>
      <c r="C2" s="98"/>
      <c r="D2" s="98"/>
      <c r="E2" s="98"/>
      <c r="F2" s="98"/>
      <c r="G2" s="1"/>
      <c r="H2" s="1"/>
      <c r="I2" s="99" t="s">
        <v>2</v>
      </c>
      <c r="J2" s="99"/>
      <c r="K2" s="99"/>
      <c r="L2" s="99"/>
      <c r="M2" s="99"/>
    </row>
    <row r="3" spans="1:15" ht="27" customHeight="1">
      <c r="A3" s="96"/>
      <c r="B3" s="97" t="s">
        <v>3</v>
      </c>
      <c r="C3" s="98"/>
      <c r="D3" s="98"/>
      <c r="E3" s="98"/>
      <c r="F3" s="98"/>
      <c r="G3" s="1"/>
      <c r="H3" s="1"/>
      <c r="I3" s="99"/>
      <c r="J3" s="99"/>
      <c r="K3" s="99"/>
      <c r="L3" s="99"/>
      <c r="M3" s="99"/>
    </row>
    <row r="4" spans="1:15" ht="29" customHeight="1">
      <c r="A4" s="96"/>
      <c r="B4" s="100" t="s">
        <v>4</v>
      </c>
      <c r="C4" s="101"/>
      <c r="D4" s="101"/>
      <c r="E4" s="101"/>
      <c r="F4" s="101"/>
      <c r="G4" s="2"/>
      <c r="H4" s="2"/>
      <c r="I4" s="99"/>
      <c r="J4" s="99"/>
      <c r="K4" s="99"/>
      <c r="L4" s="99"/>
      <c r="M4" s="99"/>
    </row>
    <row r="5" spans="1:15" ht="26" customHeight="1">
      <c r="A5" s="96"/>
      <c r="B5" s="102" t="s">
        <v>5</v>
      </c>
      <c r="C5" s="103"/>
      <c r="D5" s="103"/>
      <c r="E5" s="103"/>
      <c r="F5" s="103"/>
      <c r="G5" s="3"/>
      <c r="H5" s="3"/>
      <c r="I5" s="99"/>
      <c r="J5" s="99"/>
      <c r="K5" s="99"/>
      <c r="L5" s="99"/>
      <c r="M5" s="99"/>
    </row>
    <row r="6" spans="1:15" ht="32.450000000000003" customHeight="1">
      <c r="A6" s="96"/>
      <c r="B6" s="97" t="s">
        <v>6</v>
      </c>
      <c r="C6" s="98"/>
      <c r="D6" s="98"/>
      <c r="E6" s="98"/>
      <c r="F6" s="98"/>
      <c r="G6" s="1"/>
      <c r="H6" s="1"/>
      <c r="I6" s="99"/>
      <c r="J6" s="99"/>
      <c r="K6" s="99"/>
      <c r="L6" s="99"/>
      <c r="M6" s="99"/>
    </row>
    <row r="7" spans="1:15" ht="22.9" thickBot="1">
      <c r="A7" s="96"/>
      <c r="B7" s="4"/>
      <c r="C7" s="5"/>
      <c r="D7" s="5"/>
      <c r="E7" s="5"/>
      <c r="F7" s="5"/>
      <c r="G7" s="5"/>
      <c r="H7" s="5"/>
      <c r="I7" s="6"/>
      <c r="J7" s="7"/>
      <c r="K7" s="7"/>
      <c r="L7" s="8"/>
      <c r="M7" s="7"/>
    </row>
    <row r="8" spans="1:15" ht="36.6" customHeight="1" thickBot="1">
      <c r="A8" s="104" t="s">
        <v>7</v>
      </c>
      <c r="B8" s="105"/>
      <c r="C8" s="105" t="s">
        <v>8</v>
      </c>
      <c r="D8" s="105"/>
      <c r="E8" s="105"/>
      <c r="F8" s="106"/>
      <c r="G8" s="107" t="s">
        <v>9</v>
      </c>
      <c r="H8" s="108"/>
      <c r="I8" s="109" t="s">
        <v>10</v>
      </c>
      <c r="J8" s="110"/>
      <c r="K8" s="111"/>
      <c r="L8" s="112" t="s">
        <v>11</v>
      </c>
      <c r="M8" s="113"/>
    </row>
    <row r="9" spans="1:15" ht="21.6" customHeight="1">
      <c r="A9" s="123" t="s">
        <v>12</v>
      </c>
      <c r="B9" s="119" t="s">
        <v>13</v>
      </c>
      <c r="C9" s="119" t="s">
        <v>14</v>
      </c>
      <c r="D9" s="119" t="s">
        <v>15</v>
      </c>
      <c r="E9" s="119" t="s">
        <v>16</v>
      </c>
      <c r="F9" s="117" t="s">
        <v>17</v>
      </c>
      <c r="G9" s="119" t="s">
        <v>15</v>
      </c>
      <c r="H9" s="117" t="s">
        <v>17</v>
      </c>
      <c r="I9" s="121" t="s">
        <v>18</v>
      </c>
      <c r="J9" s="132" t="s">
        <v>19</v>
      </c>
      <c r="K9" s="127" t="s">
        <v>20</v>
      </c>
      <c r="L9" s="125" t="s">
        <v>21</v>
      </c>
      <c r="M9" s="127" t="s">
        <v>22</v>
      </c>
    </row>
    <row r="10" spans="1:15" ht="17" customHeight="1" thickBot="1">
      <c r="A10" s="124"/>
      <c r="B10" s="120"/>
      <c r="C10" s="120"/>
      <c r="D10" s="120"/>
      <c r="E10" s="120"/>
      <c r="F10" s="118"/>
      <c r="G10" s="120"/>
      <c r="H10" s="118"/>
      <c r="I10" s="122"/>
      <c r="J10" s="133"/>
      <c r="K10" s="128"/>
      <c r="L10" s="126"/>
      <c r="M10" s="128"/>
    </row>
    <row r="11" spans="1:15" ht="22.5">
      <c r="A11" s="9">
        <v>1</v>
      </c>
      <c r="B11" s="10" t="s">
        <v>23</v>
      </c>
      <c r="C11" s="11"/>
      <c r="D11" s="11"/>
      <c r="E11" s="11"/>
      <c r="F11" s="12">
        <f>SUM(F12)</f>
        <v>5286642</v>
      </c>
      <c r="G11" s="11"/>
      <c r="H11" s="12">
        <f>SUM(H12)</f>
        <v>5298531</v>
      </c>
      <c r="I11" s="13"/>
      <c r="J11" s="14"/>
      <c r="K11" s="12">
        <f>SUM(K12)</f>
        <v>0</v>
      </c>
      <c r="L11" s="14"/>
      <c r="M11" s="12">
        <f>SUM(M12)</f>
        <v>5298531</v>
      </c>
    </row>
    <row r="12" spans="1:15" ht="38.25">
      <c r="A12" s="15" t="s">
        <v>24</v>
      </c>
      <c r="B12" s="16" t="s">
        <v>25</v>
      </c>
      <c r="C12" s="15" t="s">
        <v>26</v>
      </c>
      <c r="D12" s="17">
        <v>4002</v>
      </c>
      <c r="E12" s="18">
        <v>1321</v>
      </c>
      <c r="F12" s="19">
        <f>+ROUND((E12*D12),0)</f>
        <v>5286642</v>
      </c>
      <c r="G12" s="17">
        <v>4011</v>
      </c>
      <c r="H12" s="19">
        <f>+ROUND((E12*G12),0)</f>
        <v>5298531</v>
      </c>
      <c r="I12" s="20"/>
      <c r="J12" s="21"/>
      <c r="K12" s="19">
        <f>+ROUND((E12*J12),0)</f>
        <v>0</v>
      </c>
      <c r="L12" s="21">
        <f>+G12+J12</f>
        <v>4011</v>
      </c>
      <c r="M12" s="22">
        <f>+ROUND((L12*E12),0)</f>
        <v>5298531</v>
      </c>
    </row>
    <row r="13" spans="1:15" ht="22.5">
      <c r="A13" s="23">
        <v>2</v>
      </c>
      <c r="B13" s="24" t="s">
        <v>27</v>
      </c>
      <c r="C13" s="23"/>
      <c r="D13" s="25"/>
      <c r="E13" s="26"/>
      <c r="F13" s="19">
        <f>SUM(F14:F25)</f>
        <v>1156416728</v>
      </c>
      <c r="G13" s="25"/>
      <c r="H13" s="19">
        <f>SUM(H14:H25)</f>
        <v>1219619003</v>
      </c>
      <c r="I13" s="27"/>
      <c r="J13" s="28"/>
      <c r="K13" s="19">
        <f>SUM(K14:K25)</f>
        <v>209632881</v>
      </c>
      <c r="L13" s="29"/>
      <c r="M13" s="19">
        <f>SUM(M14:M25)</f>
        <v>1429251884</v>
      </c>
    </row>
    <row r="14" spans="1:15" ht="51">
      <c r="A14" s="15">
        <v>2.1</v>
      </c>
      <c r="B14" s="30" t="s">
        <v>28</v>
      </c>
      <c r="C14" s="31" t="s">
        <v>26</v>
      </c>
      <c r="D14" s="32">
        <v>3416</v>
      </c>
      <c r="E14" s="33">
        <v>125167</v>
      </c>
      <c r="F14" s="19">
        <f t="shared" ref="F14:F25" si="0">+ROUND((E14*D14),0)</f>
        <v>427570472</v>
      </c>
      <c r="G14" s="32">
        <v>3416</v>
      </c>
      <c r="H14" s="19">
        <f t="shared" ref="H14:H25" si="1">+ROUND((E14*G14),0)</f>
        <v>427570472</v>
      </c>
      <c r="I14" s="20" t="s">
        <v>29</v>
      </c>
      <c r="J14" s="21">
        <f>+'[5]B. memoria MDF1 adc2'!H119</f>
        <v>1068.5899999999999</v>
      </c>
      <c r="K14" s="19">
        <f t="shared" ref="K14:K25" si="2">+ROUND((E14*J14),0)</f>
        <v>133752205</v>
      </c>
      <c r="L14" s="21">
        <f t="shared" ref="L14:L25" si="3">+G14+J14</f>
        <v>4484.59</v>
      </c>
      <c r="M14" s="22">
        <f t="shared" ref="M14:M25" si="4">+ROUND((L14*E14),0)</f>
        <v>561322677</v>
      </c>
    </row>
    <row r="15" spans="1:15" ht="38.25">
      <c r="A15" s="15">
        <v>2.2000000000000002</v>
      </c>
      <c r="B15" s="16" t="s">
        <v>30</v>
      </c>
      <c r="C15" s="15" t="s">
        <v>31</v>
      </c>
      <c r="D15" s="17">
        <v>683</v>
      </c>
      <c r="E15" s="18">
        <v>14184</v>
      </c>
      <c r="F15" s="19">
        <f t="shared" si="0"/>
        <v>9687672</v>
      </c>
      <c r="G15" s="17">
        <v>703.22770000000003</v>
      </c>
      <c r="H15" s="19">
        <f t="shared" si="1"/>
        <v>9974582</v>
      </c>
      <c r="I15" s="20" t="s">
        <v>29</v>
      </c>
      <c r="J15" s="21">
        <f>+'[5]B. memoria MDF1 adc2'!H127</f>
        <v>782.6123</v>
      </c>
      <c r="K15" s="19">
        <f t="shared" si="2"/>
        <v>11100573</v>
      </c>
      <c r="L15" s="21">
        <f t="shared" si="3"/>
        <v>1485.8400000000001</v>
      </c>
      <c r="M15" s="22">
        <f t="shared" si="4"/>
        <v>21075155</v>
      </c>
      <c r="O15" s="34" t="e">
        <f>+K15+#REF!-#REF!</f>
        <v>#REF!</v>
      </c>
    </row>
    <row r="16" spans="1:15" ht="50" customHeight="1">
      <c r="A16" s="15">
        <v>2.2999999999999998</v>
      </c>
      <c r="B16" s="16" t="s">
        <v>32</v>
      </c>
      <c r="C16" s="15" t="s">
        <v>31</v>
      </c>
      <c r="D16" s="17">
        <v>127</v>
      </c>
      <c r="E16" s="18">
        <v>32945</v>
      </c>
      <c r="F16" s="19">
        <f t="shared" si="0"/>
        <v>4184015</v>
      </c>
      <c r="G16" s="17">
        <v>628.96</v>
      </c>
      <c r="H16" s="19">
        <f t="shared" si="1"/>
        <v>20721087</v>
      </c>
      <c r="I16" s="20"/>
      <c r="J16" s="21"/>
      <c r="K16" s="19">
        <f t="shared" si="2"/>
        <v>0</v>
      </c>
      <c r="L16" s="21">
        <f t="shared" si="3"/>
        <v>628.96</v>
      </c>
      <c r="M16" s="22">
        <f t="shared" si="4"/>
        <v>20721087</v>
      </c>
      <c r="O16" s="35"/>
    </row>
    <row r="17" spans="1:15" ht="25.5">
      <c r="A17" s="15">
        <v>2.4</v>
      </c>
      <c r="B17" s="16" t="s">
        <v>33</v>
      </c>
      <c r="C17" s="15" t="s">
        <v>31</v>
      </c>
      <c r="D17" s="17">
        <v>1322</v>
      </c>
      <c r="E17" s="18">
        <v>35256</v>
      </c>
      <c r="F17" s="19">
        <f t="shared" si="0"/>
        <v>46608432</v>
      </c>
      <c r="G17" s="17">
        <v>1322</v>
      </c>
      <c r="H17" s="19">
        <f t="shared" si="1"/>
        <v>46608432</v>
      </c>
      <c r="I17" s="20" t="s">
        <v>29</v>
      </c>
      <c r="J17" s="21">
        <f>+'[5]B. memoria MDF1 adc2'!H154</f>
        <v>298</v>
      </c>
      <c r="K17" s="19">
        <f t="shared" si="2"/>
        <v>10506288</v>
      </c>
      <c r="L17" s="21">
        <f t="shared" si="3"/>
        <v>1620</v>
      </c>
      <c r="M17" s="22">
        <f t="shared" si="4"/>
        <v>57114720</v>
      </c>
      <c r="O17" s="36"/>
    </row>
    <row r="18" spans="1:15" ht="55.25" customHeight="1">
      <c r="A18" s="15">
        <v>2.5</v>
      </c>
      <c r="B18" s="37" t="s">
        <v>34</v>
      </c>
      <c r="C18" s="15" t="s">
        <v>31</v>
      </c>
      <c r="D18" s="17">
        <v>391</v>
      </c>
      <c r="E18" s="18">
        <v>50770</v>
      </c>
      <c r="F18" s="19">
        <f t="shared" si="0"/>
        <v>19851070</v>
      </c>
      <c r="G18" s="17">
        <v>316.82</v>
      </c>
      <c r="H18" s="19">
        <f t="shared" si="1"/>
        <v>16084951</v>
      </c>
      <c r="I18" s="20" t="s">
        <v>29</v>
      </c>
      <c r="J18" s="21">
        <f>+'[5]B. memoria MDF1 adc2'!H176</f>
        <v>301.60000000000002</v>
      </c>
      <c r="K18" s="19">
        <f t="shared" si="2"/>
        <v>15312232</v>
      </c>
      <c r="L18" s="21">
        <f t="shared" si="3"/>
        <v>618.42000000000007</v>
      </c>
      <c r="M18" s="22">
        <f t="shared" si="4"/>
        <v>31397183</v>
      </c>
      <c r="O18" s="38"/>
    </row>
    <row r="19" spans="1:15" ht="38.25">
      <c r="A19" s="15">
        <v>2.6</v>
      </c>
      <c r="B19" s="16" t="s">
        <v>35</v>
      </c>
      <c r="C19" s="15" t="s">
        <v>31</v>
      </c>
      <c r="D19" s="17">
        <v>235</v>
      </c>
      <c r="E19" s="18">
        <v>30577</v>
      </c>
      <c r="F19" s="19">
        <f t="shared" si="0"/>
        <v>7185595</v>
      </c>
      <c r="G19" s="17">
        <v>235</v>
      </c>
      <c r="H19" s="19">
        <f t="shared" si="1"/>
        <v>7185595</v>
      </c>
      <c r="I19" s="20" t="s">
        <v>29</v>
      </c>
      <c r="J19" s="21">
        <f>+'[5]B. memoria MDF1 adc2'!H198</f>
        <v>861.72</v>
      </c>
      <c r="K19" s="19">
        <f t="shared" si="2"/>
        <v>26348812</v>
      </c>
      <c r="L19" s="21">
        <f t="shared" si="3"/>
        <v>1096.72</v>
      </c>
      <c r="M19" s="22">
        <f t="shared" si="4"/>
        <v>33534407</v>
      </c>
    </row>
    <row r="20" spans="1:15" ht="22.5">
      <c r="A20" s="15">
        <v>2.7</v>
      </c>
      <c r="B20" s="16" t="s">
        <v>36</v>
      </c>
      <c r="C20" s="15" t="s">
        <v>26</v>
      </c>
      <c r="D20" s="17">
        <v>1951</v>
      </c>
      <c r="E20" s="18">
        <v>1100</v>
      </c>
      <c r="F20" s="19">
        <f t="shared" si="0"/>
        <v>2146100</v>
      </c>
      <c r="G20" s="17">
        <v>2005.8200000000002</v>
      </c>
      <c r="H20" s="19">
        <f t="shared" si="1"/>
        <v>2206402</v>
      </c>
      <c r="I20" s="20"/>
      <c r="J20" s="21"/>
      <c r="K20" s="19">
        <f t="shared" si="2"/>
        <v>0</v>
      </c>
      <c r="L20" s="21">
        <f t="shared" si="3"/>
        <v>2005.8200000000002</v>
      </c>
      <c r="M20" s="22">
        <f t="shared" si="4"/>
        <v>2206402</v>
      </c>
    </row>
    <row r="21" spans="1:15" ht="38.25">
      <c r="A21" s="15">
        <v>2.8</v>
      </c>
      <c r="B21" s="16" t="s">
        <v>37</v>
      </c>
      <c r="C21" s="15" t="s">
        <v>31</v>
      </c>
      <c r="D21" s="17">
        <v>195</v>
      </c>
      <c r="E21" s="18">
        <v>111453</v>
      </c>
      <c r="F21" s="19">
        <f t="shared" si="0"/>
        <v>21733335</v>
      </c>
      <c r="G21" s="17">
        <v>549.17000000000007</v>
      </c>
      <c r="H21" s="19">
        <f t="shared" si="1"/>
        <v>61206644</v>
      </c>
      <c r="I21" s="20" t="s">
        <v>29</v>
      </c>
      <c r="J21" s="21">
        <f>+'[5]B. memoria MDF1 adc2'!H265</f>
        <v>53.280000000000072</v>
      </c>
      <c r="K21" s="19">
        <f t="shared" si="2"/>
        <v>5938216</v>
      </c>
      <c r="L21" s="21">
        <f t="shared" si="3"/>
        <v>602.45000000000016</v>
      </c>
      <c r="M21" s="22">
        <f t="shared" si="4"/>
        <v>67144860</v>
      </c>
    </row>
    <row r="22" spans="1:15" ht="51">
      <c r="A22" s="15">
        <v>2.9</v>
      </c>
      <c r="B22" s="16" t="s">
        <v>38</v>
      </c>
      <c r="C22" s="15" t="s">
        <v>31</v>
      </c>
      <c r="D22" s="17">
        <v>293</v>
      </c>
      <c r="E22" s="18">
        <v>176414</v>
      </c>
      <c r="F22" s="19">
        <f t="shared" si="0"/>
        <v>51689302</v>
      </c>
      <c r="G22" s="17">
        <v>300.87</v>
      </c>
      <c r="H22" s="19">
        <f t="shared" si="1"/>
        <v>53077680</v>
      </c>
      <c r="I22" s="20"/>
      <c r="J22" s="21"/>
      <c r="K22" s="19">
        <f t="shared" si="2"/>
        <v>0</v>
      </c>
      <c r="L22" s="21">
        <f t="shared" si="3"/>
        <v>300.87</v>
      </c>
      <c r="M22" s="22">
        <f t="shared" si="4"/>
        <v>53077680</v>
      </c>
    </row>
    <row r="23" spans="1:15" ht="51">
      <c r="A23" s="15" t="s">
        <v>39</v>
      </c>
      <c r="B23" s="16" t="s">
        <v>40</v>
      </c>
      <c r="C23" s="15" t="s">
        <v>26</v>
      </c>
      <c r="D23" s="17">
        <v>1951</v>
      </c>
      <c r="E23" s="18">
        <v>109491</v>
      </c>
      <c r="F23" s="19">
        <f t="shared" si="0"/>
        <v>213616941</v>
      </c>
      <c r="G23" s="17">
        <v>1951</v>
      </c>
      <c r="H23" s="19">
        <f t="shared" si="1"/>
        <v>213616941</v>
      </c>
      <c r="I23" s="20" t="s">
        <v>29</v>
      </c>
      <c r="J23" s="21">
        <f>+'[5]B. memoria MDF1 adc2'!H289</f>
        <v>54.820000000000093</v>
      </c>
      <c r="K23" s="19">
        <f t="shared" si="2"/>
        <v>6002297</v>
      </c>
      <c r="L23" s="21">
        <f t="shared" si="3"/>
        <v>2005.8200000000002</v>
      </c>
      <c r="M23" s="22">
        <f t="shared" si="4"/>
        <v>219619238</v>
      </c>
    </row>
    <row r="24" spans="1:15" ht="22.5">
      <c r="A24" s="15">
        <v>2.11</v>
      </c>
      <c r="B24" s="16" t="s">
        <v>41</v>
      </c>
      <c r="C24" s="15" t="s">
        <v>26</v>
      </c>
      <c r="D24" s="17">
        <v>1951</v>
      </c>
      <c r="E24" s="18">
        <v>12263</v>
      </c>
      <c r="F24" s="19">
        <f t="shared" si="0"/>
        <v>23925113</v>
      </c>
      <c r="G24" s="17">
        <v>1951</v>
      </c>
      <c r="H24" s="19">
        <f t="shared" si="1"/>
        <v>23925113</v>
      </c>
      <c r="I24" s="20" t="s">
        <v>29</v>
      </c>
      <c r="J24" s="21">
        <f>+'[5]B. memoria MDF1 adc2'!H311</f>
        <v>54.820000000000093</v>
      </c>
      <c r="K24" s="19">
        <f t="shared" si="2"/>
        <v>672258</v>
      </c>
      <c r="L24" s="21">
        <f t="shared" si="3"/>
        <v>2005.8200000000002</v>
      </c>
      <c r="M24" s="22">
        <f t="shared" si="4"/>
        <v>24597371</v>
      </c>
    </row>
    <row r="25" spans="1:15" ht="51">
      <c r="A25" s="15">
        <v>2.12</v>
      </c>
      <c r="B25" s="16" t="s">
        <v>42</v>
      </c>
      <c r="C25" s="15" t="s">
        <v>26</v>
      </c>
      <c r="D25" s="17">
        <v>1951</v>
      </c>
      <c r="E25" s="18">
        <v>168231</v>
      </c>
      <c r="F25" s="19">
        <f t="shared" si="0"/>
        <v>328218681</v>
      </c>
      <c r="G25" s="17">
        <v>2005.8200000000002</v>
      </c>
      <c r="H25" s="19">
        <f t="shared" si="1"/>
        <v>337441104</v>
      </c>
      <c r="I25" s="20"/>
      <c r="J25" s="21"/>
      <c r="K25" s="19">
        <f t="shared" si="2"/>
        <v>0</v>
      </c>
      <c r="L25" s="21">
        <f t="shared" si="3"/>
        <v>2005.8200000000002</v>
      </c>
      <c r="M25" s="22">
        <f t="shared" si="4"/>
        <v>337441104</v>
      </c>
    </row>
    <row r="26" spans="1:15" ht="22.5">
      <c r="A26" s="23">
        <v>3</v>
      </c>
      <c r="B26" s="24" t="s">
        <v>43</v>
      </c>
      <c r="C26" s="23"/>
      <c r="D26" s="25"/>
      <c r="E26" s="26"/>
      <c r="F26" s="19">
        <f>SUM(F27:F41)</f>
        <v>120834090</v>
      </c>
      <c r="G26" s="25"/>
      <c r="H26" s="19">
        <f>SUM(H27:H41)</f>
        <v>83426884</v>
      </c>
      <c r="I26" s="39"/>
      <c r="J26" s="40"/>
      <c r="K26" s="19">
        <f>SUM(K27:K41)</f>
        <v>47126077</v>
      </c>
      <c r="L26" s="41"/>
      <c r="M26" s="19">
        <f>SUM(M27:M41)</f>
        <v>130552961</v>
      </c>
    </row>
    <row r="27" spans="1:15" ht="51">
      <c r="A27" s="15">
        <v>3.1</v>
      </c>
      <c r="B27" s="16" t="s">
        <v>44</v>
      </c>
      <c r="C27" s="15" t="s">
        <v>26</v>
      </c>
      <c r="D27" s="17">
        <v>73</v>
      </c>
      <c r="E27" s="18">
        <v>125167</v>
      </c>
      <c r="F27" s="19">
        <f t="shared" ref="F27:F41" si="5">+ROUND((E27*D27),0)</f>
        <v>9137191</v>
      </c>
      <c r="G27" s="17">
        <v>0</v>
      </c>
      <c r="H27" s="19">
        <f t="shared" ref="H27:H41" si="6">+ROUND((E27*G27),0)</f>
        <v>0</v>
      </c>
      <c r="I27" s="20"/>
      <c r="J27" s="21"/>
      <c r="K27" s="19">
        <f t="shared" ref="K27:K41" si="7">+ROUND((E27*J27),0)</f>
        <v>0</v>
      </c>
      <c r="L27" s="21">
        <f t="shared" ref="L27:L41" si="8">+G27+J27</f>
        <v>0</v>
      </c>
      <c r="M27" s="22">
        <f t="shared" ref="M27:M41" si="9">+ROUND((L27*E27),0)</f>
        <v>0</v>
      </c>
    </row>
    <row r="28" spans="1:15" ht="51">
      <c r="A28" s="15">
        <v>3.2</v>
      </c>
      <c r="B28" s="16" t="s">
        <v>45</v>
      </c>
      <c r="C28" s="15" t="s">
        <v>26</v>
      </c>
      <c r="D28" s="17">
        <v>79</v>
      </c>
      <c r="E28" s="18">
        <v>47439</v>
      </c>
      <c r="F28" s="19">
        <f t="shared" si="5"/>
        <v>3747681</v>
      </c>
      <c r="G28" s="17">
        <v>183.69</v>
      </c>
      <c r="H28" s="19">
        <f t="shared" si="6"/>
        <v>8714070</v>
      </c>
      <c r="I28" s="20"/>
      <c r="J28" s="21"/>
      <c r="K28" s="19">
        <f t="shared" si="7"/>
        <v>0</v>
      </c>
      <c r="L28" s="21">
        <f t="shared" si="8"/>
        <v>183.69</v>
      </c>
      <c r="M28" s="22">
        <f t="shared" si="9"/>
        <v>8714070</v>
      </c>
    </row>
    <row r="29" spans="1:15" ht="51">
      <c r="A29" s="15">
        <v>3.3</v>
      </c>
      <c r="B29" s="16" t="s">
        <v>46</v>
      </c>
      <c r="C29" s="15" t="s">
        <v>31</v>
      </c>
      <c r="D29" s="17">
        <v>133</v>
      </c>
      <c r="E29" s="18">
        <v>13949</v>
      </c>
      <c r="F29" s="19">
        <f t="shared" si="5"/>
        <v>1855217</v>
      </c>
      <c r="G29" s="17">
        <v>0</v>
      </c>
      <c r="H29" s="19">
        <f t="shared" si="6"/>
        <v>0</v>
      </c>
      <c r="I29" s="20"/>
      <c r="J29" s="21"/>
      <c r="K29" s="19">
        <f t="shared" si="7"/>
        <v>0</v>
      </c>
      <c r="L29" s="21">
        <f t="shared" si="8"/>
        <v>0</v>
      </c>
      <c r="M29" s="22">
        <f t="shared" si="9"/>
        <v>0</v>
      </c>
    </row>
    <row r="30" spans="1:15" ht="51">
      <c r="A30" s="15">
        <v>3.4</v>
      </c>
      <c r="B30" s="16" t="s">
        <v>47</v>
      </c>
      <c r="C30" s="15" t="s">
        <v>31</v>
      </c>
      <c r="D30" s="17">
        <v>3</v>
      </c>
      <c r="E30" s="18">
        <v>32945</v>
      </c>
      <c r="F30" s="19">
        <f t="shared" si="5"/>
        <v>98835</v>
      </c>
      <c r="G30" s="17">
        <v>48.08</v>
      </c>
      <c r="H30" s="19">
        <f t="shared" si="6"/>
        <v>1583996</v>
      </c>
      <c r="I30" s="20"/>
      <c r="J30" s="21"/>
      <c r="K30" s="19">
        <f t="shared" si="7"/>
        <v>0</v>
      </c>
      <c r="L30" s="21">
        <f t="shared" si="8"/>
        <v>48.08</v>
      </c>
      <c r="M30" s="22">
        <f t="shared" si="9"/>
        <v>1583996</v>
      </c>
    </row>
    <row r="31" spans="1:15" ht="25.5">
      <c r="A31" s="15">
        <v>3.5</v>
      </c>
      <c r="B31" s="16" t="s">
        <v>33</v>
      </c>
      <c r="C31" s="15" t="s">
        <v>31</v>
      </c>
      <c r="D31" s="17">
        <v>159</v>
      </c>
      <c r="E31" s="18">
        <v>35256</v>
      </c>
      <c r="F31" s="19">
        <f t="shared" si="5"/>
        <v>5605704</v>
      </c>
      <c r="G31" s="17">
        <v>0</v>
      </c>
      <c r="H31" s="19">
        <f t="shared" si="6"/>
        <v>0</v>
      </c>
      <c r="I31" s="20"/>
      <c r="J31" s="21"/>
      <c r="K31" s="19">
        <f t="shared" si="7"/>
        <v>0</v>
      </c>
      <c r="L31" s="21">
        <f t="shared" si="8"/>
        <v>0</v>
      </c>
      <c r="M31" s="22">
        <f t="shared" si="9"/>
        <v>0</v>
      </c>
    </row>
    <row r="32" spans="1:15" ht="22.5">
      <c r="A32" s="15">
        <v>3.6</v>
      </c>
      <c r="B32" s="16" t="s">
        <v>36</v>
      </c>
      <c r="C32" s="15" t="s">
        <v>26</v>
      </c>
      <c r="D32" s="17">
        <v>444</v>
      </c>
      <c r="E32" s="18">
        <v>1100</v>
      </c>
      <c r="F32" s="19">
        <f t="shared" si="5"/>
        <v>488400</v>
      </c>
      <c r="G32" s="17">
        <v>326.75</v>
      </c>
      <c r="H32" s="19">
        <f t="shared" si="6"/>
        <v>359425</v>
      </c>
      <c r="I32" s="20"/>
      <c r="J32" s="21"/>
      <c r="K32" s="19">
        <f t="shared" si="7"/>
        <v>0</v>
      </c>
      <c r="L32" s="21">
        <f t="shared" si="8"/>
        <v>326.75</v>
      </c>
      <c r="M32" s="22">
        <f t="shared" si="9"/>
        <v>359425</v>
      </c>
    </row>
    <row r="33" spans="1:13" ht="38.25">
      <c r="A33" s="15">
        <v>3.7</v>
      </c>
      <c r="B33" s="16" t="s">
        <v>37</v>
      </c>
      <c r="C33" s="15" t="s">
        <v>31</v>
      </c>
      <c r="D33" s="17">
        <v>44</v>
      </c>
      <c r="E33" s="18">
        <v>111453</v>
      </c>
      <c r="F33" s="19">
        <f t="shared" si="5"/>
        <v>4903932</v>
      </c>
      <c r="G33" s="17">
        <v>39.86</v>
      </c>
      <c r="H33" s="19">
        <f t="shared" si="6"/>
        <v>4442517</v>
      </c>
      <c r="I33" s="20"/>
      <c r="J33" s="21"/>
      <c r="K33" s="19">
        <f t="shared" si="7"/>
        <v>0</v>
      </c>
      <c r="L33" s="21">
        <f t="shared" si="8"/>
        <v>39.86</v>
      </c>
      <c r="M33" s="22">
        <f t="shared" si="9"/>
        <v>4442517</v>
      </c>
    </row>
    <row r="34" spans="1:13" ht="51">
      <c r="A34" s="15">
        <v>3.8</v>
      </c>
      <c r="B34" s="16" t="s">
        <v>38</v>
      </c>
      <c r="C34" s="15" t="s">
        <v>31</v>
      </c>
      <c r="D34" s="17">
        <v>67</v>
      </c>
      <c r="E34" s="18">
        <v>145593</v>
      </c>
      <c r="F34" s="19">
        <f t="shared" si="5"/>
        <v>9754731</v>
      </c>
      <c r="G34" s="17">
        <v>38.489999999999995</v>
      </c>
      <c r="H34" s="19">
        <f t="shared" si="6"/>
        <v>5603875</v>
      </c>
      <c r="I34" s="20"/>
      <c r="J34" s="21"/>
      <c r="K34" s="19">
        <f t="shared" si="7"/>
        <v>0</v>
      </c>
      <c r="L34" s="21">
        <f t="shared" si="8"/>
        <v>38.489999999999995</v>
      </c>
      <c r="M34" s="22">
        <f t="shared" si="9"/>
        <v>5603875</v>
      </c>
    </row>
    <row r="35" spans="1:13" ht="51">
      <c r="A35" s="15">
        <v>3.9</v>
      </c>
      <c r="B35" s="16" t="s">
        <v>40</v>
      </c>
      <c r="C35" s="15" t="s">
        <v>26</v>
      </c>
      <c r="D35" s="17">
        <v>444</v>
      </c>
      <c r="E35" s="18">
        <v>104654</v>
      </c>
      <c r="F35" s="19">
        <f t="shared" si="5"/>
        <v>46466376</v>
      </c>
      <c r="G35" s="17">
        <v>256.63</v>
      </c>
      <c r="H35" s="19">
        <f t="shared" si="6"/>
        <v>26857356</v>
      </c>
      <c r="I35" s="20"/>
      <c r="J35" s="21"/>
      <c r="K35" s="19">
        <f t="shared" si="7"/>
        <v>0</v>
      </c>
      <c r="L35" s="21">
        <f t="shared" si="8"/>
        <v>256.63</v>
      </c>
      <c r="M35" s="22">
        <f t="shared" si="9"/>
        <v>26857356</v>
      </c>
    </row>
    <row r="36" spans="1:13" ht="22.5">
      <c r="A36" s="15" t="s">
        <v>48</v>
      </c>
      <c r="B36" s="16" t="s">
        <v>49</v>
      </c>
      <c r="C36" s="15" t="s">
        <v>26</v>
      </c>
      <c r="D36" s="17">
        <v>444</v>
      </c>
      <c r="E36" s="18">
        <v>11805</v>
      </c>
      <c r="F36" s="19">
        <f t="shared" si="5"/>
        <v>5241420</v>
      </c>
      <c r="G36" s="17">
        <v>256.63</v>
      </c>
      <c r="H36" s="19">
        <f t="shared" si="6"/>
        <v>3029517</v>
      </c>
      <c r="I36" s="20"/>
      <c r="J36" s="21"/>
      <c r="K36" s="19">
        <f t="shared" si="7"/>
        <v>0</v>
      </c>
      <c r="L36" s="21">
        <f t="shared" si="8"/>
        <v>256.63</v>
      </c>
      <c r="M36" s="22">
        <f t="shared" si="9"/>
        <v>3029517</v>
      </c>
    </row>
    <row r="37" spans="1:13" ht="63.75">
      <c r="A37" s="15" t="s">
        <v>50</v>
      </c>
      <c r="B37" s="16" t="s">
        <v>51</v>
      </c>
      <c r="C37" s="15" t="s">
        <v>26</v>
      </c>
      <c r="D37" s="17">
        <v>188</v>
      </c>
      <c r="E37" s="18">
        <v>124464</v>
      </c>
      <c r="F37" s="19">
        <f t="shared" si="5"/>
        <v>23399232</v>
      </c>
      <c r="G37" s="17">
        <v>188</v>
      </c>
      <c r="H37" s="19">
        <f t="shared" si="6"/>
        <v>23399232</v>
      </c>
      <c r="I37" s="20" t="s">
        <v>29</v>
      </c>
      <c r="J37" s="21">
        <f>+'[5]B. memoria MDF1 adc2'!H358</f>
        <v>345.48000000000025</v>
      </c>
      <c r="K37" s="19">
        <f t="shared" si="7"/>
        <v>42999823</v>
      </c>
      <c r="L37" s="21">
        <f t="shared" si="8"/>
        <v>533.48000000000025</v>
      </c>
      <c r="M37" s="22">
        <f t="shared" si="9"/>
        <v>66399055</v>
      </c>
    </row>
    <row r="38" spans="1:13" ht="22.5">
      <c r="A38" s="15">
        <v>3.12</v>
      </c>
      <c r="B38" s="16" t="s">
        <v>52</v>
      </c>
      <c r="C38" s="15" t="s">
        <v>26</v>
      </c>
      <c r="D38" s="17">
        <v>197</v>
      </c>
      <c r="E38" s="18">
        <v>12263</v>
      </c>
      <c r="F38" s="19">
        <f t="shared" si="5"/>
        <v>2415811</v>
      </c>
      <c r="G38" s="17">
        <v>197</v>
      </c>
      <c r="H38" s="19">
        <f t="shared" si="6"/>
        <v>2415811</v>
      </c>
      <c r="I38" s="20" t="s">
        <v>29</v>
      </c>
      <c r="J38" s="21">
        <f>+'[5]B. memoria MDF1 adc2'!H478</f>
        <v>336.48000000000025</v>
      </c>
      <c r="K38" s="19">
        <f t="shared" si="7"/>
        <v>4126254</v>
      </c>
      <c r="L38" s="21">
        <f t="shared" si="8"/>
        <v>533.48000000000025</v>
      </c>
      <c r="M38" s="22">
        <f t="shared" si="9"/>
        <v>6542065</v>
      </c>
    </row>
    <row r="39" spans="1:13" ht="51" customHeight="1">
      <c r="A39" s="15">
        <v>3.13</v>
      </c>
      <c r="B39" s="16" t="s">
        <v>53</v>
      </c>
      <c r="C39" s="15" t="s">
        <v>54</v>
      </c>
      <c r="D39" s="17">
        <v>84</v>
      </c>
      <c r="E39" s="18">
        <v>33452</v>
      </c>
      <c r="F39" s="19">
        <f t="shared" si="5"/>
        <v>2809968</v>
      </c>
      <c r="G39" s="17">
        <v>78.400000000000006</v>
      </c>
      <c r="H39" s="19">
        <f t="shared" si="6"/>
        <v>2622637</v>
      </c>
      <c r="I39" s="20"/>
      <c r="J39" s="21"/>
      <c r="K39" s="19">
        <f t="shared" si="7"/>
        <v>0</v>
      </c>
      <c r="L39" s="21">
        <f t="shared" si="8"/>
        <v>78.400000000000006</v>
      </c>
      <c r="M39" s="22">
        <f t="shared" si="9"/>
        <v>2622637</v>
      </c>
    </row>
    <row r="40" spans="1:13" ht="52.25" customHeight="1">
      <c r="A40" s="15">
        <v>3.14</v>
      </c>
      <c r="B40" s="16" t="s">
        <v>55</v>
      </c>
      <c r="C40" s="15" t="s">
        <v>54</v>
      </c>
      <c r="D40" s="17">
        <v>51</v>
      </c>
      <c r="E40" s="18">
        <v>25180</v>
      </c>
      <c r="F40" s="19">
        <f t="shared" si="5"/>
        <v>1284180</v>
      </c>
      <c r="G40" s="17">
        <v>47</v>
      </c>
      <c r="H40" s="19">
        <f t="shared" si="6"/>
        <v>1183460</v>
      </c>
      <c r="I40" s="20"/>
      <c r="J40" s="21"/>
      <c r="K40" s="19">
        <f t="shared" si="7"/>
        <v>0</v>
      </c>
      <c r="L40" s="21">
        <f t="shared" si="8"/>
        <v>47</v>
      </c>
      <c r="M40" s="22">
        <f t="shared" si="9"/>
        <v>1183460</v>
      </c>
    </row>
    <row r="41" spans="1:13" ht="63.75">
      <c r="A41" s="15">
        <v>3.15</v>
      </c>
      <c r="B41" s="16" t="s">
        <v>56</v>
      </c>
      <c r="C41" s="15" t="s">
        <v>54</v>
      </c>
      <c r="D41" s="17">
        <v>53</v>
      </c>
      <c r="E41" s="18">
        <v>68404</v>
      </c>
      <c r="F41" s="19">
        <f t="shared" si="5"/>
        <v>3625412</v>
      </c>
      <c r="G41" s="17">
        <v>47</v>
      </c>
      <c r="H41" s="19">
        <f t="shared" si="6"/>
        <v>3214988</v>
      </c>
      <c r="I41" s="20"/>
      <c r="J41" s="21"/>
      <c r="K41" s="19">
        <f t="shared" si="7"/>
        <v>0</v>
      </c>
      <c r="L41" s="21">
        <f t="shared" si="8"/>
        <v>47</v>
      </c>
      <c r="M41" s="22">
        <f t="shared" si="9"/>
        <v>3214988</v>
      </c>
    </row>
    <row r="42" spans="1:13" ht="22.5">
      <c r="A42" s="23">
        <v>4</v>
      </c>
      <c r="B42" s="24" t="s">
        <v>57</v>
      </c>
      <c r="C42" s="23"/>
      <c r="D42" s="25"/>
      <c r="E42" s="26"/>
      <c r="F42" s="19">
        <f>SUM(F43:F54)</f>
        <v>131401497</v>
      </c>
      <c r="G42" s="25"/>
      <c r="H42" s="19">
        <f>SUM(H43:H54)</f>
        <v>147511803</v>
      </c>
      <c r="I42" s="42"/>
      <c r="J42" s="43"/>
      <c r="K42" s="19">
        <f>SUM(K43:K54)</f>
        <v>0</v>
      </c>
      <c r="L42" s="43"/>
      <c r="M42" s="19">
        <f>SUM(M43:M54)</f>
        <v>147511803</v>
      </c>
    </row>
    <row r="43" spans="1:13" ht="51">
      <c r="A43" s="15">
        <v>4.0999999999999996</v>
      </c>
      <c r="B43" s="16" t="s">
        <v>44</v>
      </c>
      <c r="C43" s="15" t="s">
        <v>26</v>
      </c>
      <c r="D43" s="17">
        <v>26</v>
      </c>
      <c r="E43" s="18">
        <v>125167</v>
      </c>
      <c r="F43" s="19">
        <f t="shared" ref="F43:F54" si="10">+ROUND((E43*D43),0)</f>
        <v>3254342</v>
      </c>
      <c r="G43" s="17">
        <v>49.97</v>
      </c>
      <c r="H43" s="19">
        <f t="shared" ref="H43:H54" si="11">+ROUND((E43*G43),0)</f>
        <v>6254595</v>
      </c>
      <c r="I43" s="20"/>
      <c r="J43" s="21"/>
      <c r="K43" s="19">
        <f t="shared" ref="K43:K54" si="12">+ROUND((E43*J43),0)</f>
        <v>0</v>
      </c>
      <c r="L43" s="21">
        <f t="shared" ref="L43:L54" si="13">+G43+J43</f>
        <v>49.97</v>
      </c>
      <c r="M43" s="22">
        <f t="shared" ref="M43:M54" si="14">+ROUND((L43*E43),0)</f>
        <v>6254595</v>
      </c>
    </row>
    <row r="44" spans="1:13" ht="51">
      <c r="A44" s="15">
        <v>4.2</v>
      </c>
      <c r="B44" s="16" t="s">
        <v>46</v>
      </c>
      <c r="C44" s="15" t="s">
        <v>31</v>
      </c>
      <c r="D44" s="17">
        <v>138</v>
      </c>
      <c r="E44" s="18">
        <v>13949</v>
      </c>
      <c r="F44" s="19">
        <f t="shared" si="10"/>
        <v>1924962</v>
      </c>
      <c r="G44" s="17">
        <v>0</v>
      </c>
      <c r="H44" s="19">
        <f t="shared" si="11"/>
        <v>0</v>
      </c>
      <c r="I44" s="20"/>
      <c r="J44" s="21"/>
      <c r="K44" s="19">
        <f t="shared" si="12"/>
        <v>0</v>
      </c>
      <c r="L44" s="21">
        <f t="shared" si="13"/>
        <v>0</v>
      </c>
      <c r="M44" s="22">
        <f t="shared" si="14"/>
        <v>0</v>
      </c>
    </row>
    <row r="45" spans="1:13" ht="51">
      <c r="A45" s="15">
        <v>4.3</v>
      </c>
      <c r="B45" s="16" t="s">
        <v>47</v>
      </c>
      <c r="C45" s="15" t="s">
        <v>31</v>
      </c>
      <c r="D45" s="17">
        <v>3</v>
      </c>
      <c r="E45" s="18">
        <v>32945</v>
      </c>
      <c r="F45" s="19">
        <f t="shared" si="10"/>
        <v>98835</v>
      </c>
      <c r="G45" s="17">
        <v>22.200000000000003</v>
      </c>
      <c r="H45" s="19">
        <f t="shared" si="11"/>
        <v>731379</v>
      </c>
      <c r="I45" s="20"/>
      <c r="J45" s="21"/>
      <c r="K45" s="19">
        <f t="shared" si="12"/>
        <v>0</v>
      </c>
      <c r="L45" s="21">
        <f t="shared" si="13"/>
        <v>22.200000000000003</v>
      </c>
      <c r="M45" s="22">
        <f t="shared" si="14"/>
        <v>731379</v>
      </c>
    </row>
    <row r="46" spans="1:13" ht="25.5">
      <c r="A46" s="15">
        <v>4.4000000000000004</v>
      </c>
      <c r="B46" s="16" t="s">
        <v>33</v>
      </c>
      <c r="C46" s="15" t="s">
        <v>31</v>
      </c>
      <c r="D46" s="17">
        <v>145</v>
      </c>
      <c r="E46" s="18">
        <v>35256</v>
      </c>
      <c r="F46" s="19">
        <f t="shared" si="10"/>
        <v>5112120</v>
      </c>
      <c r="G46" s="17">
        <v>0</v>
      </c>
      <c r="H46" s="19">
        <f t="shared" si="11"/>
        <v>0</v>
      </c>
      <c r="I46" s="20"/>
      <c r="J46" s="21"/>
      <c r="K46" s="19">
        <f t="shared" si="12"/>
        <v>0</v>
      </c>
      <c r="L46" s="21">
        <f t="shared" si="13"/>
        <v>0</v>
      </c>
      <c r="M46" s="22">
        <f t="shared" si="14"/>
        <v>0</v>
      </c>
    </row>
    <row r="47" spans="1:13" ht="38.25">
      <c r="A47" s="15">
        <v>4.5</v>
      </c>
      <c r="B47" s="16" t="s">
        <v>37</v>
      </c>
      <c r="C47" s="15" t="s">
        <v>31</v>
      </c>
      <c r="D47" s="17">
        <v>40</v>
      </c>
      <c r="E47" s="18">
        <v>111453</v>
      </c>
      <c r="F47" s="19">
        <f t="shared" si="10"/>
        <v>4458120</v>
      </c>
      <c r="G47" s="17">
        <v>70.009999999999991</v>
      </c>
      <c r="H47" s="19">
        <f t="shared" si="11"/>
        <v>7802825</v>
      </c>
      <c r="I47" s="20"/>
      <c r="J47" s="21"/>
      <c r="K47" s="19">
        <f t="shared" si="12"/>
        <v>0</v>
      </c>
      <c r="L47" s="21">
        <f t="shared" si="13"/>
        <v>70.009999999999991</v>
      </c>
      <c r="M47" s="22">
        <f t="shared" si="14"/>
        <v>7802825</v>
      </c>
    </row>
    <row r="48" spans="1:13" ht="51">
      <c r="A48" s="15">
        <v>4.5999999999999996</v>
      </c>
      <c r="B48" s="16" t="s">
        <v>38</v>
      </c>
      <c r="C48" s="15" t="s">
        <v>31</v>
      </c>
      <c r="D48" s="17">
        <v>59</v>
      </c>
      <c r="E48" s="18">
        <v>145593</v>
      </c>
      <c r="F48" s="19">
        <f t="shared" si="10"/>
        <v>8589987</v>
      </c>
      <c r="G48" s="17">
        <v>78.63</v>
      </c>
      <c r="H48" s="19">
        <f t="shared" si="11"/>
        <v>11447978</v>
      </c>
      <c r="I48" s="20"/>
      <c r="J48" s="21"/>
      <c r="K48" s="19">
        <f t="shared" si="12"/>
        <v>0</v>
      </c>
      <c r="L48" s="21">
        <f t="shared" si="13"/>
        <v>78.63</v>
      </c>
      <c r="M48" s="22">
        <f t="shared" si="14"/>
        <v>11447978</v>
      </c>
    </row>
    <row r="49" spans="1:13" ht="51">
      <c r="A49" s="15">
        <v>4.7</v>
      </c>
      <c r="B49" s="16" t="s">
        <v>58</v>
      </c>
      <c r="C49" s="15" t="s">
        <v>26</v>
      </c>
      <c r="D49" s="17">
        <v>395</v>
      </c>
      <c r="E49" s="18">
        <v>104654</v>
      </c>
      <c r="F49" s="19">
        <f t="shared" si="10"/>
        <v>41338330</v>
      </c>
      <c r="G49" s="17">
        <v>529.20000000000005</v>
      </c>
      <c r="H49" s="19">
        <f t="shared" si="11"/>
        <v>55382897</v>
      </c>
      <c r="I49" s="20"/>
      <c r="J49" s="21"/>
      <c r="K49" s="19">
        <f t="shared" si="12"/>
        <v>0</v>
      </c>
      <c r="L49" s="21">
        <f t="shared" si="13"/>
        <v>529.20000000000005</v>
      </c>
      <c r="M49" s="22">
        <f t="shared" si="14"/>
        <v>55382897</v>
      </c>
    </row>
    <row r="50" spans="1:13" ht="22.5">
      <c r="A50" s="15">
        <v>4.8</v>
      </c>
      <c r="B50" s="16" t="s">
        <v>49</v>
      </c>
      <c r="C50" s="15" t="s">
        <v>26</v>
      </c>
      <c r="D50" s="17">
        <v>395</v>
      </c>
      <c r="E50" s="18">
        <v>12263</v>
      </c>
      <c r="F50" s="19">
        <f t="shared" si="10"/>
        <v>4843885</v>
      </c>
      <c r="G50" s="17">
        <v>529.20000000000005</v>
      </c>
      <c r="H50" s="19">
        <f t="shared" si="11"/>
        <v>6489580</v>
      </c>
      <c r="I50" s="20"/>
      <c r="J50" s="21"/>
      <c r="K50" s="19">
        <f t="shared" si="12"/>
        <v>0</v>
      </c>
      <c r="L50" s="21">
        <f t="shared" si="13"/>
        <v>529.20000000000005</v>
      </c>
      <c r="M50" s="22">
        <f t="shared" si="14"/>
        <v>6489580</v>
      </c>
    </row>
    <row r="51" spans="1:13" ht="51">
      <c r="A51" s="15">
        <v>4.9000000000000004</v>
      </c>
      <c r="B51" s="16" t="s">
        <v>59</v>
      </c>
      <c r="C51" s="15" t="s">
        <v>26</v>
      </c>
      <c r="D51" s="17">
        <v>395</v>
      </c>
      <c r="E51" s="18">
        <v>116360</v>
      </c>
      <c r="F51" s="19">
        <f t="shared" si="10"/>
        <v>45962200</v>
      </c>
      <c r="G51" s="17">
        <v>382.72</v>
      </c>
      <c r="H51" s="19">
        <f t="shared" si="11"/>
        <v>44533299</v>
      </c>
      <c r="I51" s="20"/>
      <c r="J51" s="21"/>
      <c r="K51" s="19">
        <f t="shared" si="12"/>
        <v>0</v>
      </c>
      <c r="L51" s="21">
        <f t="shared" si="13"/>
        <v>382.72</v>
      </c>
      <c r="M51" s="22">
        <f t="shared" si="14"/>
        <v>44533299</v>
      </c>
    </row>
    <row r="52" spans="1:13" ht="51" customHeight="1">
      <c r="A52" s="15" t="s">
        <v>60</v>
      </c>
      <c r="B52" s="16" t="s">
        <v>53</v>
      </c>
      <c r="C52" s="15" t="s">
        <v>54</v>
      </c>
      <c r="D52" s="17">
        <v>333</v>
      </c>
      <c r="E52" s="18">
        <v>33452</v>
      </c>
      <c r="F52" s="19">
        <f t="shared" si="10"/>
        <v>11139516</v>
      </c>
      <c r="G52" s="17">
        <v>324.19999999999993</v>
      </c>
      <c r="H52" s="19">
        <f t="shared" si="11"/>
        <v>10845138</v>
      </c>
      <c r="I52" s="20"/>
      <c r="J52" s="21"/>
      <c r="K52" s="19">
        <f t="shared" si="12"/>
        <v>0</v>
      </c>
      <c r="L52" s="21">
        <f t="shared" si="13"/>
        <v>324.19999999999993</v>
      </c>
      <c r="M52" s="22">
        <f t="shared" si="14"/>
        <v>10845138</v>
      </c>
    </row>
    <row r="53" spans="1:13" ht="56" customHeight="1">
      <c r="A53" s="15">
        <v>4.1100000000000003</v>
      </c>
      <c r="B53" s="16" t="s">
        <v>55</v>
      </c>
      <c r="C53" s="15" t="s">
        <v>54</v>
      </c>
      <c r="D53" s="17">
        <v>50</v>
      </c>
      <c r="E53" s="18">
        <v>25180</v>
      </c>
      <c r="F53" s="19">
        <f t="shared" si="10"/>
        <v>1259000</v>
      </c>
      <c r="G53" s="17">
        <v>43</v>
      </c>
      <c r="H53" s="19">
        <f t="shared" si="11"/>
        <v>1082740</v>
      </c>
      <c r="I53" s="20"/>
      <c r="J53" s="21"/>
      <c r="K53" s="19">
        <f t="shared" si="12"/>
        <v>0</v>
      </c>
      <c r="L53" s="21">
        <f t="shared" si="13"/>
        <v>43</v>
      </c>
      <c r="M53" s="22">
        <f t="shared" si="14"/>
        <v>1082740</v>
      </c>
    </row>
    <row r="54" spans="1:13" ht="63.75">
      <c r="A54" s="15">
        <v>4.12</v>
      </c>
      <c r="B54" s="16" t="s">
        <v>56</v>
      </c>
      <c r="C54" s="15" t="s">
        <v>54</v>
      </c>
      <c r="D54" s="17">
        <v>50</v>
      </c>
      <c r="E54" s="18">
        <v>68404</v>
      </c>
      <c r="F54" s="19">
        <f t="shared" si="10"/>
        <v>3420200</v>
      </c>
      <c r="G54" s="17">
        <v>43</v>
      </c>
      <c r="H54" s="19">
        <f t="shared" si="11"/>
        <v>2941372</v>
      </c>
      <c r="I54" s="20"/>
      <c r="J54" s="21"/>
      <c r="K54" s="19">
        <f t="shared" si="12"/>
        <v>0</v>
      </c>
      <c r="L54" s="21">
        <f t="shared" si="13"/>
        <v>43</v>
      </c>
      <c r="M54" s="22">
        <f t="shared" si="14"/>
        <v>2941372</v>
      </c>
    </row>
    <row r="55" spans="1:13" ht="22.5">
      <c r="A55" s="23">
        <v>5</v>
      </c>
      <c r="B55" s="24" t="s">
        <v>61</v>
      </c>
      <c r="C55" s="23"/>
      <c r="D55" s="25"/>
      <c r="E55" s="26"/>
      <c r="F55" s="19">
        <f>SUM(F56:F63)</f>
        <v>233258637</v>
      </c>
      <c r="G55" s="25"/>
      <c r="H55" s="19">
        <f>SUM(H56:H63)</f>
        <v>309895036</v>
      </c>
      <c r="I55" s="44"/>
      <c r="J55" s="45"/>
      <c r="K55" s="19">
        <f>SUM(K56:K63)</f>
        <v>0</v>
      </c>
      <c r="L55" s="29"/>
      <c r="M55" s="19">
        <f>SUM(M56:M63)</f>
        <v>309895036</v>
      </c>
    </row>
    <row r="56" spans="1:13" ht="25.5">
      <c r="A56" s="15">
        <v>5.0999999999999996</v>
      </c>
      <c r="B56" s="16" t="s">
        <v>62</v>
      </c>
      <c r="C56" s="15" t="s">
        <v>26</v>
      </c>
      <c r="D56" s="17">
        <v>809</v>
      </c>
      <c r="E56" s="18">
        <v>6165</v>
      </c>
      <c r="F56" s="19">
        <f t="shared" ref="F56:F63" si="15">+ROUND((E56*D56),0)</f>
        <v>4987485</v>
      </c>
      <c r="G56" s="17">
        <v>472.99999999999989</v>
      </c>
      <c r="H56" s="19">
        <f t="shared" ref="H56:H63" si="16">+ROUND((E56*G56),0)</f>
        <v>2916045</v>
      </c>
      <c r="I56" s="20"/>
      <c r="J56" s="21"/>
      <c r="K56" s="19">
        <f t="shared" ref="K56:K63" si="17">+ROUND((E56*J56),0)</f>
        <v>0</v>
      </c>
      <c r="L56" s="21">
        <f t="shared" ref="L56:L63" si="18">+G56+J56</f>
        <v>472.99999999999989</v>
      </c>
      <c r="M56" s="22">
        <f t="shared" ref="M56:M63" si="19">+ROUND((L56*E56),0)</f>
        <v>2916045</v>
      </c>
    </row>
    <row r="57" spans="1:13" ht="25.5">
      <c r="A57" s="15">
        <v>5.2</v>
      </c>
      <c r="B57" s="16" t="s">
        <v>63</v>
      </c>
      <c r="C57" s="15" t="s">
        <v>64</v>
      </c>
      <c r="D57" s="17">
        <v>6</v>
      </c>
      <c r="E57" s="18">
        <v>14199</v>
      </c>
      <c r="F57" s="19">
        <f t="shared" si="15"/>
        <v>85194</v>
      </c>
      <c r="G57" s="17">
        <v>6</v>
      </c>
      <c r="H57" s="19">
        <f t="shared" si="16"/>
        <v>85194</v>
      </c>
      <c r="I57" s="46"/>
      <c r="J57" s="21"/>
      <c r="K57" s="19">
        <f t="shared" si="17"/>
        <v>0</v>
      </c>
      <c r="L57" s="21">
        <f t="shared" si="18"/>
        <v>6</v>
      </c>
      <c r="M57" s="22">
        <f t="shared" si="19"/>
        <v>85194</v>
      </c>
    </row>
    <row r="58" spans="1:13" ht="38.25">
      <c r="A58" s="15">
        <v>5.3</v>
      </c>
      <c r="B58" s="16" t="s">
        <v>65</v>
      </c>
      <c r="C58" s="15" t="s">
        <v>64</v>
      </c>
      <c r="D58" s="17">
        <v>3</v>
      </c>
      <c r="E58" s="18">
        <v>300458</v>
      </c>
      <c r="F58" s="19">
        <f t="shared" si="15"/>
        <v>901374</v>
      </c>
      <c r="G58" s="17">
        <v>3</v>
      </c>
      <c r="H58" s="19">
        <f t="shared" si="16"/>
        <v>901374</v>
      </c>
      <c r="I58" s="46"/>
      <c r="J58" s="21"/>
      <c r="K58" s="19">
        <f t="shared" si="17"/>
        <v>0</v>
      </c>
      <c r="L58" s="21">
        <f t="shared" si="18"/>
        <v>3</v>
      </c>
      <c r="M58" s="22">
        <f t="shared" si="19"/>
        <v>901374</v>
      </c>
    </row>
    <row r="59" spans="1:13" ht="51">
      <c r="A59" s="15">
        <v>5.4</v>
      </c>
      <c r="B59" s="16" t="s">
        <v>66</v>
      </c>
      <c r="C59" s="15" t="s">
        <v>54</v>
      </c>
      <c r="D59" s="17">
        <v>424</v>
      </c>
      <c r="E59" s="18">
        <v>87045</v>
      </c>
      <c r="F59" s="19">
        <f t="shared" si="15"/>
        <v>36907080</v>
      </c>
      <c r="G59" s="17">
        <v>620.34</v>
      </c>
      <c r="H59" s="19">
        <f t="shared" si="16"/>
        <v>53997495</v>
      </c>
      <c r="I59" s="20"/>
      <c r="J59" s="21"/>
      <c r="K59" s="19">
        <f t="shared" si="17"/>
        <v>0</v>
      </c>
      <c r="L59" s="21">
        <f t="shared" si="18"/>
        <v>620.34</v>
      </c>
      <c r="M59" s="22">
        <f t="shared" si="19"/>
        <v>53997495</v>
      </c>
    </row>
    <row r="60" spans="1:13" ht="38.25">
      <c r="A60" s="15">
        <v>5.5</v>
      </c>
      <c r="B60" s="16" t="s">
        <v>67</v>
      </c>
      <c r="C60" s="15" t="s">
        <v>54</v>
      </c>
      <c r="D60" s="17">
        <v>141</v>
      </c>
      <c r="E60" s="18">
        <v>33673</v>
      </c>
      <c r="F60" s="19">
        <f t="shared" si="15"/>
        <v>4747893</v>
      </c>
      <c r="G60" s="17">
        <v>422.95999999999992</v>
      </c>
      <c r="H60" s="19">
        <f t="shared" si="16"/>
        <v>14242332</v>
      </c>
      <c r="I60" s="20"/>
      <c r="J60" s="21"/>
      <c r="K60" s="19">
        <f t="shared" si="17"/>
        <v>0</v>
      </c>
      <c r="L60" s="21">
        <f t="shared" si="18"/>
        <v>422.95999999999992</v>
      </c>
      <c r="M60" s="22">
        <f t="shared" si="19"/>
        <v>14242332</v>
      </c>
    </row>
    <row r="61" spans="1:13" ht="51">
      <c r="A61" s="15">
        <v>5.6</v>
      </c>
      <c r="B61" s="16" t="s">
        <v>68</v>
      </c>
      <c r="C61" s="15" t="s">
        <v>26</v>
      </c>
      <c r="D61" s="17">
        <v>725</v>
      </c>
      <c r="E61" s="18">
        <v>37019</v>
      </c>
      <c r="F61" s="19">
        <f t="shared" si="15"/>
        <v>26838775</v>
      </c>
      <c r="G61" s="17">
        <v>791.67000000000007</v>
      </c>
      <c r="H61" s="19">
        <f t="shared" si="16"/>
        <v>29306832</v>
      </c>
      <c r="I61" s="20"/>
      <c r="J61" s="21"/>
      <c r="K61" s="19">
        <f t="shared" si="17"/>
        <v>0</v>
      </c>
      <c r="L61" s="21">
        <f t="shared" si="18"/>
        <v>791.67000000000007</v>
      </c>
      <c r="M61" s="22">
        <f t="shared" si="19"/>
        <v>29306832</v>
      </c>
    </row>
    <row r="62" spans="1:13" ht="63.75">
      <c r="A62" s="15">
        <v>5.7</v>
      </c>
      <c r="B62" s="16" t="s">
        <v>69</v>
      </c>
      <c r="C62" s="15" t="s">
        <v>54</v>
      </c>
      <c r="D62" s="17">
        <v>212</v>
      </c>
      <c r="E62" s="18">
        <v>271952</v>
      </c>
      <c r="F62" s="19">
        <f t="shared" si="15"/>
        <v>57653824</v>
      </c>
      <c r="G62" s="17">
        <v>222.82</v>
      </c>
      <c r="H62" s="19">
        <f t="shared" si="16"/>
        <v>60596345</v>
      </c>
      <c r="I62" s="20"/>
      <c r="J62" s="21"/>
      <c r="K62" s="19">
        <f t="shared" si="17"/>
        <v>0</v>
      </c>
      <c r="L62" s="21">
        <f t="shared" si="18"/>
        <v>222.82</v>
      </c>
      <c r="M62" s="22">
        <f t="shared" si="19"/>
        <v>60596345</v>
      </c>
    </row>
    <row r="63" spans="1:13" ht="38.25">
      <c r="A63" s="15">
        <v>5.8</v>
      </c>
      <c r="B63" s="16" t="s">
        <v>70</v>
      </c>
      <c r="C63" s="15" t="s">
        <v>71</v>
      </c>
      <c r="D63" s="17">
        <v>13634</v>
      </c>
      <c r="E63" s="18">
        <v>7418</v>
      </c>
      <c r="F63" s="19">
        <f t="shared" si="15"/>
        <v>101137012</v>
      </c>
      <c r="G63" s="17">
        <v>19931.169999999998</v>
      </c>
      <c r="H63" s="19">
        <f t="shared" si="16"/>
        <v>147849419</v>
      </c>
      <c r="I63" s="20"/>
      <c r="J63" s="21"/>
      <c r="K63" s="19">
        <f t="shared" si="17"/>
        <v>0</v>
      </c>
      <c r="L63" s="21">
        <f t="shared" si="18"/>
        <v>19931.169999999998</v>
      </c>
      <c r="M63" s="22">
        <f t="shared" si="19"/>
        <v>147849419</v>
      </c>
    </row>
    <row r="64" spans="1:13" ht="22.5">
      <c r="A64" s="23">
        <v>6</v>
      </c>
      <c r="B64" s="24" t="s">
        <v>72</v>
      </c>
      <c r="C64" s="23"/>
      <c r="D64" s="25"/>
      <c r="E64" s="26"/>
      <c r="F64" s="19">
        <f>SUM(F65:F74)</f>
        <v>138446862</v>
      </c>
      <c r="G64" s="25"/>
      <c r="H64" s="19">
        <f>SUM(H65:H74)</f>
        <v>129602403</v>
      </c>
      <c r="I64" s="47"/>
      <c r="J64" s="48"/>
      <c r="K64" s="19">
        <f>SUM(K65:K74)</f>
        <v>0</v>
      </c>
      <c r="L64" s="29"/>
      <c r="M64" s="19">
        <f>SUM(M65:M74)</f>
        <v>129602403</v>
      </c>
    </row>
    <row r="65" spans="1:13" ht="51">
      <c r="A65" s="15">
        <v>6.1</v>
      </c>
      <c r="B65" s="16" t="s">
        <v>44</v>
      </c>
      <c r="C65" s="15" t="s">
        <v>26</v>
      </c>
      <c r="D65" s="17">
        <v>30</v>
      </c>
      <c r="E65" s="18">
        <v>125167</v>
      </c>
      <c r="F65" s="19">
        <f t="shared" ref="F65:F74" si="20">+ROUND((E65*D65),0)</f>
        <v>3755010</v>
      </c>
      <c r="G65" s="17">
        <v>0</v>
      </c>
      <c r="H65" s="19">
        <f t="shared" ref="H65:H74" si="21">+ROUND((E65*G65),0)</f>
        <v>0</v>
      </c>
      <c r="I65" s="49"/>
      <c r="J65" s="21"/>
      <c r="K65" s="19">
        <f t="shared" ref="K65:K74" si="22">+ROUND((E65*J65),0)</f>
        <v>0</v>
      </c>
      <c r="L65" s="21">
        <f t="shared" ref="L65:L74" si="23">+G65+J65</f>
        <v>0</v>
      </c>
      <c r="M65" s="22">
        <f t="shared" ref="M65:M74" si="24">+ROUND((L65*E65),0)</f>
        <v>0</v>
      </c>
    </row>
    <row r="66" spans="1:13" ht="55.25" customHeight="1">
      <c r="A66" s="15">
        <v>6.2</v>
      </c>
      <c r="B66" s="16" t="s">
        <v>73</v>
      </c>
      <c r="C66" s="15" t="s">
        <v>31</v>
      </c>
      <c r="D66" s="17">
        <v>10</v>
      </c>
      <c r="E66" s="18">
        <v>32945</v>
      </c>
      <c r="F66" s="19">
        <f t="shared" si="20"/>
        <v>329450</v>
      </c>
      <c r="G66" s="17">
        <v>10.28</v>
      </c>
      <c r="H66" s="19">
        <f t="shared" si="21"/>
        <v>338675</v>
      </c>
      <c r="I66" s="49"/>
      <c r="J66" s="21"/>
      <c r="K66" s="19">
        <f t="shared" si="22"/>
        <v>0</v>
      </c>
      <c r="L66" s="21">
        <f t="shared" si="23"/>
        <v>10.28</v>
      </c>
      <c r="M66" s="22">
        <f t="shared" si="24"/>
        <v>338675</v>
      </c>
    </row>
    <row r="67" spans="1:13" ht="25.5">
      <c r="A67" s="15">
        <v>6.3</v>
      </c>
      <c r="B67" s="16" t="s">
        <v>33</v>
      </c>
      <c r="C67" s="15" t="s">
        <v>31</v>
      </c>
      <c r="D67" s="17">
        <v>15</v>
      </c>
      <c r="E67" s="18">
        <v>35256</v>
      </c>
      <c r="F67" s="19">
        <f t="shared" si="20"/>
        <v>528840</v>
      </c>
      <c r="G67" s="17">
        <v>0</v>
      </c>
      <c r="H67" s="19">
        <f t="shared" si="21"/>
        <v>0</v>
      </c>
      <c r="I67" s="49"/>
      <c r="J67" s="21"/>
      <c r="K67" s="19">
        <f t="shared" si="22"/>
        <v>0</v>
      </c>
      <c r="L67" s="21">
        <f t="shared" si="23"/>
        <v>0</v>
      </c>
      <c r="M67" s="22">
        <f t="shared" si="24"/>
        <v>0</v>
      </c>
    </row>
    <row r="68" spans="1:13" ht="38.25">
      <c r="A68" s="15">
        <v>6.4</v>
      </c>
      <c r="B68" s="16" t="s">
        <v>37</v>
      </c>
      <c r="C68" s="15" t="s">
        <v>31</v>
      </c>
      <c r="D68" s="17">
        <v>3</v>
      </c>
      <c r="E68" s="18">
        <v>111453</v>
      </c>
      <c r="F68" s="19">
        <f t="shared" si="20"/>
        <v>334359</v>
      </c>
      <c r="G68" s="17">
        <v>0</v>
      </c>
      <c r="H68" s="19">
        <f t="shared" si="21"/>
        <v>0</v>
      </c>
      <c r="I68" s="49"/>
      <c r="J68" s="21"/>
      <c r="K68" s="19">
        <f t="shared" si="22"/>
        <v>0</v>
      </c>
      <c r="L68" s="21">
        <f t="shared" si="23"/>
        <v>0</v>
      </c>
      <c r="M68" s="22">
        <f t="shared" si="24"/>
        <v>0</v>
      </c>
    </row>
    <row r="69" spans="1:13" ht="51">
      <c r="A69" s="15">
        <v>6.5</v>
      </c>
      <c r="B69" s="16" t="s">
        <v>38</v>
      </c>
      <c r="C69" s="15" t="s">
        <v>31</v>
      </c>
      <c r="D69" s="17">
        <v>5</v>
      </c>
      <c r="E69" s="18">
        <v>145593</v>
      </c>
      <c r="F69" s="19">
        <f t="shared" si="20"/>
        <v>727965</v>
      </c>
      <c r="G69" s="17">
        <v>0</v>
      </c>
      <c r="H69" s="19">
        <f t="shared" si="21"/>
        <v>0</v>
      </c>
      <c r="I69" s="49"/>
      <c r="J69" s="21"/>
      <c r="K69" s="19">
        <f t="shared" si="22"/>
        <v>0</v>
      </c>
      <c r="L69" s="21">
        <f t="shared" si="23"/>
        <v>0</v>
      </c>
      <c r="M69" s="22">
        <f t="shared" si="24"/>
        <v>0</v>
      </c>
    </row>
    <row r="70" spans="1:13" ht="51">
      <c r="A70" s="15">
        <v>6.6</v>
      </c>
      <c r="B70" s="16" t="s">
        <v>74</v>
      </c>
      <c r="C70" s="15" t="s">
        <v>26</v>
      </c>
      <c r="D70" s="17">
        <v>30</v>
      </c>
      <c r="E70" s="18">
        <v>104654</v>
      </c>
      <c r="F70" s="19">
        <f t="shared" si="20"/>
        <v>3139620</v>
      </c>
      <c r="G70" s="17">
        <v>0</v>
      </c>
      <c r="H70" s="19">
        <f t="shared" si="21"/>
        <v>0</v>
      </c>
      <c r="I70" s="49"/>
      <c r="J70" s="21"/>
      <c r="K70" s="19">
        <f t="shared" si="22"/>
        <v>0</v>
      </c>
      <c r="L70" s="21">
        <f t="shared" si="23"/>
        <v>0</v>
      </c>
      <c r="M70" s="22">
        <f t="shared" si="24"/>
        <v>0</v>
      </c>
    </row>
    <row r="71" spans="1:13" ht="22.5">
      <c r="A71" s="15">
        <v>6.7</v>
      </c>
      <c r="B71" s="16" t="s">
        <v>49</v>
      </c>
      <c r="C71" s="15" t="s">
        <v>26</v>
      </c>
      <c r="D71" s="17">
        <v>30</v>
      </c>
      <c r="E71" s="18">
        <v>12263</v>
      </c>
      <c r="F71" s="19">
        <f t="shared" si="20"/>
        <v>367890</v>
      </c>
      <c r="G71" s="17">
        <v>0</v>
      </c>
      <c r="H71" s="19">
        <f t="shared" si="21"/>
        <v>0</v>
      </c>
      <c r="I71" s="49"/>
      <c r="J71" s="21"/>
      <c r="K71" s="19">
        <f t="shared" si="22"/>
        <v>0</v>
      </c>
      <c r="L71" s="21">
        <f t="shared" si="23"/>
        <v>0</v>
      </c>
      <c r="M71" s="22">
        <f t="shared" si="24"/>
        <v>0</v>
      </c>
    </row>
    <row r="72" spans="1:13" ht="25.5">
      <c r="A72" s="15">
        <v>6.8</v>
      </c>
      <c r="B72" s="16" t="s">
        <v>75</v>
      </c>
      <c r="C72" s="15" t="s">
        <v>64</v>
      </c>
      <c r="D72" s="17">
        <v>3</v>
      </c>
      <c r="E72" s="18">
        <v>27686677</v>
      </c>
      <c r="F72" s="19">
        <f t="shared" si="20"/>
        <v>83060031</v>
      </c>
      <c r="G72" s="17">
        <v>3</v>
      </c>
      <c r="H72" s="19">
        <f t="shared" si="21"/>
        <v>83060031</v>
      </c>
      <c r="I72" s="49"/>
      <c r="J72" s="21"/>
      <c r="K72" s="19">
        <f t="shared" si="22"/>
        <v>0</v>
      </c>
      <c r="L72" s="21">
        <f t="shared" si="23"/>
        <v>3</v>
      </c>
      <c r="M72" s="22">
        <f t="shared" si="24"/>
        <v>83060031</v>
      </c>
    </row>
    <row r="73" spans="1:13" ht="51">
      <c r="A73" s="15">
        <v>6.9</v>
      </c>
      <c r="B73" s="16" t="s">
        <v>76</v>
      </c>
      <c r="C73" s="15" t="s">
        <v>64</v>
      </c>
      <c r="D73" s="17">
        <v>20</v>
      </c>
      <c r="E73" s="18">
        <v>957627</v>
      </c>
      <c r="F73" s="19">
        <f t="shared" si="20"/>
        <v>19152540</v>
      </c>
      <c r="G73" s="17">
        <v>20</v>
      </c>
      <c r="H73" s="19">
        <f t="shared" si="21"/>
        <v>19152540</v>
      </c>
      <c r="I73" s="49"/>
      <c r="J73" s="21"/>
      <c r="K73" s="19">
        <f t="shared" si="22"/>
        <v>0</v>
      </c>
      <c r="L73" s="21">
        <f t="shared" si="23"/>
        <v>20</v>
      </c>
      <c r="M73" s="22">
        <f t="shared" si="24"/>
        <v>19152540</v>
      </c>
    </row>
    <row r="74" spans="1:13" ht="22.5">
      <c r="A74" s="15" t="s">
        <v>77</v>
      </c>
      <c r="B74" s="16" t="s">
        <v>78</v>
      </c>
      <c r="C74" s="15" t="s">
        <v>64</v>
      </c>
      <c r="D74" s="17">
        <v>1</v>
      </c>
      <c r="E74" s="18">
        <v>27051157</v>
      </c>
      <c r="F74" s="19">
        <f t="shared" si="20"/>
        <v>27051157</v>
      </c>
      <c r="G74" s="17">
        <v>1</v>
      </c>
      <c r="H74" s="19">
        <f t="shared" si="21"/>
        <v>27051157</v>
      </c>
      <c r="I74" s="49"/>
      <c r="J74" s="21"/>
      <c r="K74" s="19">
        <f t="shared" si="22"/>
        <v>0</v>
      </c>
      <c r="L74" s="21">
        <f t="shared" si="23"/>
        <v>1</v>
      </c>
      <c r="M74" s="22">
        <f t="shared" si="24"/>
        <v>27051157</v>
      </c>
    </row>
    <row r="75" spans="1:13" ht="22.5">
      <c r="A75" s="23">
        <v>7</v>
      </c>
      <c r="B75" s="24" t="s">
        <v>79</v>
      </c>
      <c r="C75" s="15"/>
      <c r="D75" s="17"/>
      <c r="E75" s="18"/>
      <c r="F75" s="19">
        <f>+F76+F88+F94+F98+F100+F119</f>
        <v>258319912</v>
      </c>
      <c r="G75" s="17"/>
      <c r="H75" s="19">
        <f>+H76+H88+H94+H98+H100+H119</f>
        <v>271493831</v>
      </c>
      <c r="I75" s="50"/>
      <c r="J75" s="51"/>
      <c r="K75" s="19">
        <f>+K76+K88+K94+K98+K100+K119</f>
        <v>0</v>
      </c>
      <c r="L75" s="52"/>
      <c r="M75" s="19">
        <f>+M76+M88+M94+M98+M100+M119</f>
        <v>271493831</v>
      </c>
    </row>
    <row r="76" spans="1:13" ht="22.5">
      <c r="A76" s="23">
        <v>7.1</v>
      </c>
      <c r="B76" s="24" t="s">
        <v>80</v>
      </c>
      <c r="C76" s="15"/>
      <c r="D76" s="17"/>
      <c r="E76" s="18"/>
      <c r="F76" s="19">
        <f>SUM(F77:F87)</f>
        <v>16955766</v>
      </c>
      <c r="G76" s="17"/>
      <c r="H76" s="19">
        <f>SUM(H77:H87)</f>
        <v>25232887</v>
      </c>
      <c r="I76" s="50"/>
      <c r="J76" s="51"/>
      <c r="K76" s="19">
        <f>SUM(K77:K87)</f>
        <v>0</v>
      </c>
      <c r="L76" s="52"/>
      <c r="M76" s="19">
        <f>SUM(M77:M87)</f>
        <v>25232887</v>
      </c>
    </row>
    <row r="77" spans="1:13" ht="38.25">
      <c r="A77" s="53" t="s">
        <v>81</v>
      </c>
      <c r="B77" s="54" t="s">
        <v>82</v>
      </c>
      <c r="C77" s="53" t="s">
        <v>64</v>
      </c>
      <c r="D77" s="17">
        <v>1</v>
      </c>
      <c r="E77" s="18">
        <v>3622332</v>
      </c>
      <c r="F77" s="19">
        <f t="shared" ref="F77:F87" si="25">+ROUND((E77*D77),0)</f>
        <v>3622332</v>
      </c>
      <c r="G77" s="17">
        <v>0</v>
      </c>
      <c r="H77" s="19">
        <f t="shared" ref="H77:H87" si="26">+ROUND((E77*G77),0)</f>
        <v>0</v>
      </c>
      <c r="I77" s="49"/>
      <c r="J77" s="21"/>
      <c r="K77" s="19">
        <f t="shared" ref="K77:K87" si="27">+ROUND((E77*J77),0)</f>
        <v>0</v>
      </c>
      <c r="L77" s="21">
        <f t="shared" ref="L77:L87" si="28">+G77+J77</f>
        <v>0</v>
      </c>
      <c r="M77" s="22">
        <f t="shared" ref="M77:M87" si="29">+ROUND((L77*E77),0)</f>
        <v>0</v>
      </c>
    </row>
    <row r="78" spans="1:13" ht="51">
      <c r="A78" s="53" t="s">
        <v>83</v>
      </c>
      <c r="B78" s="54" t="s">
        <v>84</v>
      </c>
      <c r="C78" s="53" t="s">
        <v>64</v>
      </c>
      <c r="D78" s="17">
        <v>1</v>
      </c>
      <c r="E78" s="18">
        <v>2838093</v>
      </c>
      <c r="F78" s="19">
        <f t="shared" si="25"/>
        <v>2838093</v>
      </c>
      <c r="G78" s="17">
        <v>0</v>
      </c>
      <c r="H78" s="19">
        <f t="shared" si="26"/>
        <v>0</v>
      </c>
      <c r="I78" s="49"/>
      <c r="J78" s="21"/>
      <c r="K78" s="19">
        <f t="shared" si="27"/>
        <v>0</v>
      </c>
      <c r="L78" s="21">
        <f t="shared" si="28"/>
        <v>0</v>
      </c>
      <c r="M78" s="22">
        <f t="shared" si="29"/>
        <v>0</v>
      </c>
    </row>
    <row r="79" spans="1:13" ht="38.25">
      <c r="A79" s="53" t="s">
        <v>85</v>
      </c>
      <c r="B79" s="54" t="s">
        <v>86</v>
      </c>
      <c r="C79" s="53" t="s">
        <v>54</v>
      </c>
      <c r="D79" s="17">
        <v>10</v>
      </c>
      <c r="E79" s="18">
        <v>553631</v>
      </c>
      <c r="F79" s="19">
        <f t="shared" si="25"/>
        <v>5536310</v>
      </c>
      <c r="G79" s="17">
        <v>7.2</v>
      </c>
      <c r="H79" s="19">
        <f t="shared" si="26"/>
        <v>3986143</v>
      </c>
      <c r="I79" s="49"/>
      <c r="J79" s="21"/>
      <c r="K79" s="19">
        <f t="shared" si="27"/>
        <v>0</v>
      </c>
      <c r="L79" s="21">
        <f t="shared" si="28"/>
        <v>7.2</v>
      </c>
      <c r="M79" s="22">
        <f t="shared" si="29"/>
        <v>3986143</v>
      </c>
    </row>
    <row r="80" spans="1:13" ht="25.5">
      <c r="A80" s="53" t="s">
        <v>87</v>
      </c>
      <c r="B80" s="54" t="s">
        <v>88</v>
      </c>
      <c r="C80" s="53" t="s">
        <v>64</v>
      </c>
      <c r="D80" s="17">
        <v>7</v>
      </c>
      <c r="E80" s="18">
        <v>708433</v>
      </c>
      <c r="F80" s="19">
        <f t="shared" si="25"/>
        <v>4959031</v>
      </c>
      <c r="G80" s="17">
        <v>8</v>
      </c>
      <c r="H80" s="19">
        <f t="shared" si="26"/>
        <v>5667464</v>
      </c>
      <c r="I80" s="49"/>
      <c r="J80" s="21"/>
      <c r="K80" s="19">
        <f t="shared" si="27"/>
        <v>0</v>
      </c>
      <c r="L80" s="21">
        <f t="shared" si="28"/>
        <v>8</v>
      </c>
      <c r="M80" s="22">
        <f t="shared" si="29"/>
        <v>5667464</v>
      </c>
    </row>
    <row r="81" spans="1:13" ht="38.25">
      <c r="A81" s="55" t="s">
        <v>89</v>
      </c>
      <c r="B81" s="56" t="s">
        <v>90</v>
      </c>
      <c r="C81" s="53" t="s">
        <v>91</v>
      </c>
      <c r="D81" s="17"/>
      <c r="E81" s="57">
        <v>2487089</v>
      </c>
      <c r="F81" s="19">
        <f t="shared" si="25"/>
        <v>0</v>
      </c>
      <c r="G81" s="17">
        <v>1</v>
      </c>
      <c r="H81" s="19">
        <f t="shared" si="26"/>
        <v>2487089</v>
      </c>
      <c r="I81" s="49"/>
      <c r="J81" s="21"/>
      <c r="K81" s="19">
        <f t="shared" si="27"/>
        <v>0</v>
      </c>
      <c r="L81" s="21">
        <f t="shared" si="28"/>
        <v>1</v>
      </c>
      <c r="M81" s="22">
        <f t="shared" si="29"/>
        <v>2487089</v>
      </c>
    </row>
    <row r="82" spans="1:13" ht="25.5">
      <c r="A82" s="58" t="s">
        <v>92</v>
      </c>
      <c r="B82" s="59" t="s">
        <v>93</v>
      </c>
      <c r="C82" s="58" t="s">
        <v>94</v>
      </c>
      <c r="D82" s="17"/>
      <c r="E82" s="57">
        <v>201176</v>
      </c>
      <c r="F82" s="19">
        <f t="shared" si="25"/>
        <v>0</v>
      </c>
      <c r="G82" s="17">
        <v>6</v>
      </c>
      <c r="H82" s="19">
        <f t="shared" si="26"/>
        <v>1207056</v>
      </c>
      <c r="I82" s="49"/>
      <c r="J82" s="21"/>
      <c r="K82" s="19">
        <f t="shared" si="27"/>
        <v>0</v>
      </c>
      <c r="L82" s="21">
        <f t="shared" si="28"/>
        <v>6</v>
      </c>
      <c r="M82" s="22">
        <f t="shared" si="29"/>
        <v>1207056</v>
      </c>
    </row>
    <row r="83" spans="1:13" ht="25.5">
      <c r="A83" s="58" t="s">
        <v>95</v>
      </c>
      <c r="B83" s="59" t="s">
        <v>96</v>
      </c>
      <c r="C83" s="58" t="s">
        <v>64</v>
      </c>
      <c r="D83" s="17"/>
      <c r="E83" s="57">
        <v>118048</v>
      </c>
      <c r="F83" s="19">
        <f t="shared" si="25"/>
        <v>0</v>
      </c>
      <c r="G83" s="17">
        <v>1</v>
      </c>
      <c r="H83" s="19">
        <f t="shared" si="26"/>
        <v>118048</v>
      </c>
      <c r="I83" s="49"/>
      <c r="J83" s="21"/>
      <c r="K83" s="19">
        <f t="shared" si="27"/>
        <v>0</v>
      </c>
      <c r="L83" s="21">
        <f t="shared" si="28"/>
        <v>1</v>
      </c>
      <c r="M83" s="22">
        <f t="shared" si="29"/>
        <v>118048</v>
      </c>
    </row>
    <row r="84" spans="1:13" ht="22.8" customHeight="1">
      <c r="A84" s="58" t="s">
        <v>97</v>
      </c>
      <c r="B84" s="59" t="s">
        <v>98</v>
      </c>
      <c r="C84" s="58" t="s">
        <v>94</v>
      </c>
      <c r="D84" s="17"/>
      <c r="E84" s="57">
        <v>70777</v>
      </c>
      <c r="F84" s="19">
        <f t="shared" si="25"/>
        <v>0</v>
      </c>
      <c r="G84" s="17">
        <v>25</v>
      </c>
      <c r="H84" s="19">
        <f t="shared" si="26"/>
        <v>1769425</v>
      </c>
      <c r="I84" s="49"/>
      <c r="J84" s="21"/>
      <c r="K84" s="19">
        <f t="shared" si="27"/>
        <v>0</v>
      </c>
      <c r="L84" s="21">
        <f t="shared" si="28"/>
        <v>25</v>
      </c>
      <c r="M84" s="22">
        <f t="shared" si="29"/>
        <v>1769425</v>
      </c>
    </row>
    <row r="85" spans="1:13" ht="25.5">
      <c r="A85" s="58" t="s">
        <v>99</v>
      </c>
      <c r="B85" s="59" t="s">
        <v>100</v>
      </c>
      <c r="C85" s="58" t="s">
        <v>94</v>
      </c>
      <c r="D85" s="17"/>
      <c r="E85" s="57">
        <v>59083</v>
      </c>
      <c r="F85" s="19">
        <f t="shared" si="25"/>
        <v>0</v>
      </c>
      <c r="G85" s="17">
        <v>35</v>
      </c>
      <c r="H85" s="19">
        <f t="shared" si="26"/>
        <v>2067905</v>
      </c>
      <c r="I85" s="49"/>
      <c r="J85" s="21"/>
      <c r="K85" s="19">
        <f t="shared" si="27"/>
        <v>0</v>
      </c>
      <c r="L85" s="21">
        <f t="shared" si="28"/>
        <v>35</v>
      </c>
      <c r="M85" s="22">
        <f t="shared" si="29"/>
        <v>2067905</v>
      </c>
    </row>
    <row r="86" spans="1:13" ht="22.5">
      <c r="A86" s="58" t="s">
        <v>101</v>
      </c>
      <c r="B86" s="59" t="s">
        <v>102</v>
      </c>
      <c r="C86" s="58" t="s">
        <v>64</v>
      </c>
      <c r="D86" s="17"/>
      <c r="E86" s="57">
        <v>601044</v>
      </c>
      <c r="F86" s="19">
        <f t="shared" si="25"/>
        <v>0</v>
      </c>
      <c r="G86" s="17">
        <v>3</v>
      </c>
      <c r="H86" s="19">
        <f t="shared" si="26"/>
        <v>1803132</v>
      </c>
      <c r="I86" s="49"/>
      <c r="J86" s="21"/>
      <c r="K86" s="19">
        <f t="shared" si="27"/>
        <v>0</v>
      </c>
      <c r="L86" s="21">
        <f t="shared" si="28"/>
        <v>3</v>
      </c>
      <c r="M86" s="22">
        <f t="shared" si="29"/>
        <v>1803132</v>
      </c>
    </row>
    <row r="87" spans="1:13" ht="22.5">
      <c r="A87" s="15" t="s">
        <v>103</v>
      </c>
      <c r="B87" s="16" t="s">
        <v>104</v>
      </c>
      <c r="C87" s="15" t="s">
        <v>94</v>
      </c>
      <c r="D87" s="17"/>
      <c r="E87" s="57">
        <v>245065</v>
      </c>
      <c r="F87" s="19">
        <f t="shared" si="25"/>
        <v>0</v>
      </c>
      <c r="G87" s="17">
        <v>25</v>
      </c>
      <c r="H87" s="19">
        <f t="shared" si="26"/>
        <v>6126625</v>
      </c>
      <c r="I87" s="49"/>
      <c r="J87" s="21"/>
      <c r="K87" s="19">
        <f t="shared" si="27"/>
        <v>0</v>
      </c>
      <c r="L87" s="21">
        <f t="shared" si="28"/>
        <v>25</v>
      </c>
      <c r="M87" s="22">
        <f t="shared" si="29"/>
        <v>6126625</v>
      </c>
    </row>
    <row r="88" spans="1:13" ht="22.5">
      <c r="A88" s="23">
        <v>7.2</v>
      </c>
      <c r="B88" s="24" t="s">
        <v>105</v>
      </c>
      <c r="C88" s="15"/>
      <c r="D88" s="17"/>
      <c r="E88" s="18"/>
      <c r="F88" s="19">
        <f>SUM(F89:F93)</f>
        <v>33657599</v>
      </c>
      <c r="G88" s="17"/>
      <c r="H88" s="19">
        <f>SUM(H89:H93)</f>
        <v>44928970</v>
      </c>
      <c r="I88" s="60"/>
      <c r="J88" s="61"/>
      <c r="K88" s="19">
        <f>SUM(K89:K93)</f>
        <v>0</v>
      </c>
      <c r="L88" s="62"/>
      <c r="M88" s="19">
        <f>SUM(M89:M93)</f>
        <v>44928970</v>
      </c>
    </row>
    <row r="89" spans="1:13" ht="25.5">
      <c r="A89" s="15" t="s">
        <v>106</v>
      </c>
      <c r="B89" s="63" t="s">
        <v>107</v>
      </c>
      <c r="C89" s="15" t="s">
        <v>54</v>
      </c>
      <c r="D89" s="17">
        <v>698</v>
      </c>
      <c r="E89" s="18">
        <v>22994</v>
      </c>
      <c r="F89" s="19">
        <f>+ROUND((E89*D89),0)</f>
        <v>16049812</v>
      </c>
      <c r="G89" s="17">
        <v>275</v>
      </c>
      <c r="H89" s="19">
        <f t="shared" ref="H89:H93" si="30">+ROUND((E89*G89),0)</f>
        <v>6323350</v>
      </c>
      <c r="I89" s="49"/>
      <c r="J89" s="21"/>
      <c r="K89" s="19">
        <f>+ROUND((E89*J89),0)</f>
        <v>0</v>
      </c>
      <c r="L89" s="21">
        <f t="shared" ref="L89:L93" si="31">+G89+J89</f>
        <v>275</v>
      </c>
      <c r="M89" s="22">
        <f>+ROUND((L89*E89),0)</f>
        <v>6323350</v>
      </c>
    </row>
    <row r="90" spans="1:13" ht="22.5">
      <c r="A90" s="15" t="s">
        <v>108</v>
      </c>
      <c r="B90" s="16" t="s">
        <v>109</v>
      </c>
      <c r="C90" s="15" t="s">
        <v>54</v>
      </c>
      <c r="D90" s="17">
        <v>446</v>
      </c>
      <c r="E90" s="18">
        <v>11962</v>
      </c>
      <c r="F90" s="19">
        <f>+ROUND((E90*D90),0)</f>
        <v>5335052</v>
      </c>
      <c r="G90" s="17">
        <v>1084</v>
      </c>
      <c r="H90" s="19">
        <f t="shared" si="30"/>
        <v>12966808</v>
      </c>
      <c r="I90" s="49"/>
      <c r="J90" s="21"/>
      <c r="K90" s="19">
        <f>+ROUND((E90*J90),0)</f>
        <v>0</v>
      </c>
      <c r="L90" s="21">
        <f t="shared" si="31"/>
        <v>1084</v>
      </c>
      <c r="M90" s="22">
        <f>+ROUND((L90*E90),0)</f>
        <v>12966808</v>
      </c>
    </row>
    <row r="91" spans="1:13" ht="38.25">
      <c r="A91" s="15" t="s">
        <v>110</v>
      </c>
      <c r="B91" s="16" t="s">
        <v>111</v>
      </c>
      <c r="C91" s="15" t="s">
        <v>54</v>
      </c>
      <c r="D91" s="17">
        <v>340</v>
      </c>
      <c r="E91" s="18">
        <v>32449</v>
      </c>
      <c r="F91" s="19">
        <f>+ROUND((E91*D91),0)</f>
        <v>11032660</v>
      </c>
      <c r="G91" s="17">
        <v>0</v>
      </c>
      <c r="H91" s="19">
        <f t="shared" si="30"/>
        <v>0</v>
      </c>
      <c r="I91" s="49"/>
      <c r="J91" s="21"/>
      <c r="K91" s="19">
        <f>+ROUND((E91*J91),0)</f>
        <v>0</v>
      </c>
      <c r="L91" s="21">
        <f t="shared" si="31"/>
        <v>0</v>
      </c>
      <c r="M91" s="22">
        <f>+ROUND((L91*E91),0)</f>
        <v>0</v>
      </c>
    </row>
    <row r="92" spans="1:13" ht="38.25">
      <c r="A92" s="15" t="s">
        <v>112</v>
      </c>
      <c r="B92" s="16" t="s">
        <v>113</v>
      </c>
      <c r="C92" s="15" t="s">
        <v>54</v>
      </c>
      <c r="D92" s="17">
        <v>25</v>
      </c>
      <c r="E92" s="18">
        <v>49603</v>
      </c>
      <c r="F92" s="19">
        <f>+ROUND((E92*D92),0)</f>
        <v>1240075</v>
      </c>
      <c r="G92" s="17">
        <v>366</v>
      </c>
      <c r="H92" s="19">
        <f t="shared" si="30"/>
        <v>18154698</v>
      </c>
      <c r="I92" s="49"/>
      <c r="J92" s="21"/>
      <c r="K92" s="19">
        <f>+ROUND((E92*J92),0)</f>
        <v>0</v>
      </c>
      <c r="L92" s="21">
        <f t="shared" si="31"/>
        <v>366</v>
      </c>
      <c r="M92" s="22">
        <f>+ROUND((L92*E92),0)</f>
        <v>18154698</v>
      </c>
    </row>
    <row r="93" spans="1:13" ht="25.5">
      <c r="A93" s="15" t="s">
        <v>114</v>
      </c>
      <c r="B93" s="16" t="s">
        <v>115</v>
      </c>
      <c r="C93" s="15" t="s">
        <v>54</v>
      </c>
      <c r="D93" s="17"/>
      <c r="E93" s="57">
        <v>20011</v>
      </c>
      <c r="F93" s="19">
        <f>+ROUND((E93*D93),0)</f>
        <v>0</v>
      </c>
      <c r="G93" s="17">
        <v>374</v>
      </c>
      <c r="H93" s="19">
        <f t="shared" si="30"/>
        <v>7484114</v>
      </c>
      <c r="I93" s="49"/>
      <c r="J93" s="21"/>
      <c r="K93" s="19">
        <f>+ROUND((E93*J93),0)</f>
        <v>0</v>
      </c>
      <c r="L93" s="21">
        <f t="shared" si="31"/>
        <v>374</v>
      </c>
      <c r="M93" s="22">
        <f>+ROUND((L93*E93),0)</f>
        <v>7484114</v>
      </c>
    </row>
    <row r="94" spans="1:13" ht="22.5">
      <c r="A94" s="23">
        <v>7.3</v>
      </c>
      <c r="B94" s="24" t="s">
        <v>116</v>
      </c>
      <c r="C94" s="15"/>
      <c r="D94" s="17"/>
      <c r="E94" s="18"/>
      <c r="F94" s="19">
        <f>SUM(F95:F97)</f>
        <v>18715906</v>
      </c>
      <c r="G94" s="17"/>
      <c r="H94" s="19">
        <f>SUM(H95:H97)</f>
        <v>41600106</v>
      </c>
      <c r="I94" s="60"/>
      <c r="J94" s="61"/>
      <c r="K94" s="19">
        <f>SUM(K95:K97)</f>
        <v>0</v>
      </c>
      <c r="L94" s="62"/>
      <c r="M94" s="19">
        <f>SUM(M95:M97)</f>
        <v>41600106</v>
      </c>
    </row>
    <row r="95" spans="1:13" ht="22.5">
      <c r="A95" s="15" t="s">
        <v>117</v>
      </c>
      <c r="B95" s="16" t="s">
        <v>118</v>
      </c>
      <c r="C95" s="15" t="s">
        <v>54</v>
      </c>
      <c r="D95" s="17">
        <v>450</v>
      </c>
      <c r="E95" s="18">
        <v>39633</v>
      </c>
      <c r="F95" s="19">
        <f>+ROUND((E95*D95),0)</f>
        <v>17834850</v>
      </c>
      <c r="G95" s="17">
        <v>922</v>
      </c>
      <c r="H95" s="19">
        <f t="shared" ref="H95:H97" si="32">+ROUND((E95*G95),0)</f>
        <v>36541626</v>
      </c>
      <c r="I95" s="49"/>
      <c r="J95" s="21"/>
      <c r="K95" s="19">
        <f>+ROUND((E95*J95),0)</f>
        <v>0</v>
      </c>
      <c r="L95" s="21">
        <f t="shared" ref="L95:L97" si="33">+G95+J95</f>
        <v>922</v>
      </c>
      <c r="M95" s="22">
        <f>+ROUND((L95*E95),0)</f>
        <v>36541626</v>
      </c>
    </row>
    <row r="96" spans="1:13" ht="25.5">
      <c r="A96" s="15" t="s">
        <v>119</v>
      </c>
      <c r="B96" s="16" t="s">
        <v>120</v>
      </c>
      <c r="C96" s="15" t="s">
        <v>54</v>
      </c>
      <c r="D96" s="17">
        <v>16</v>
      </c>
      <c r="E96" s="18">
        <v>55066</v>
      </c>
      <c r="F96" s="19">
        <f>+ROUND((E96*D96),0)</f>
        <v>881056</v>
      </c>
      <c r="G96" s="17">
        <v>0</v>
      </c>
      <c r="H96" s="19">
        <f t="shared" si="32"/>
        <v>0</v>
      </c>
      <c r="I96" s="49"/>
      <c r="J96" s="21"/>
      <c r="K96" s="19">
        <f>+ROUND((E96*J96),0)</f>
        <v>0</v>
      </c>
      <c r="L96" s="21">
        <f t="shared" si="33"/>
        <v>0</v>
      </c>
      <c r="M96" s="22">
        <f>+ROUND((L96*E96),0)</f>
        <v>0</v>
      </c>
    </row>
    <row r="97" spans="1:13" ht="22.5">
      <c r="A97" s="64" t="s">
        <v>121</v>
      </c>
      <c r="B97" s="65" t="s">
        <v>122</v>
      </c>
      <c r="C97" s="64" t="s">
        <v>54</v>
      </c>
      <c r="D97" s="17"/>
      <c r="E97" s="18">
        <v>24088</v>
      </c>
      <c r="F97" s="19">
        <f>+ROUND((E97*D97),0)</f>
        <v>0</v>
      </c>
      <c r="G97" s="17">
        <v>210</v>
      </c>
      <c r="H97" s="19">
        <f t="shared" si="32"/>
        <v>5058480</v>
      </c>
      <c r="I97" s="49"/>
      <c r="J97" s="21"/>
      <c r="K97" s="19">
        <f>+ROUND((E97*J97),0)</f>
        <v>0</v>
      </c>
      <c r="L97" s="21">
        <f t="shared" si="33"/>
        <v>210</v>
      </c>
      <c r="M97" s="22">
        <f>+ROUND((L97*E97),0)</f>
        <v>5058480</v>
      </c>
    </row>
    <row r="98" spans="1:13" ht="22.5">
      <c r="A98" s="23">
        <v>7.4</v>
      </c>
      <c r="B98" s="24" t="s">
        <v>123</v>
      </c>
      <c r="C98" s="15"/>
      <c r="D98" s="17"/>
      <c r="E98" s="18"/>
      <c r="F98" s="19">
        <f>SUM(F99:F99)</f>
        <v>14394480</v>
      </c>
      <c r="G98" s="17"/>
      <c r="H98" s="19">
        <f>SUM(H99:H99)</f>
        <v>13914664</v>
      </c>
      <c r="I98" s="60"/>
      <c r="J98" s="61"/>
      <c r="K98" s="19">
        <f>SUM(K99:K99)</f>
        <v>0</v>
      </c>
      <c r="L98" s="62"/>
      <c r="M98" s="19">
        <f>SUM(M99:M99)</f>
        <v>13914664</v>
      </c>
    </row>
    <row r="99" spans="1:13" ht="38.25">
      <c r="A99" s="15" t="s">
        <v>124</v>
      </c>
      <c r="B99" s="63" t="s">
        <v>125</v>
      </c>
      <c r="C99" s="15" t="s">
        <v>64</v>
      </c>
      <c r="D99" s="17">
        <v>30</v>
      </c>
      <c r="E99" s="57">
        <v>479816</v>
      </c>
      <c r="F99" s="19">
        <f>+ROUND((E99*D99),0)</f>
        <v>14394480</v>
      </c>
      <c r="G99" s="17">
        <v>29</v>
      </c>
      <c r="H99" s="19">
        <f>+ROUND((E99*G99),0)</f>
        <v>13914664</v>
      </c>
      <c r="I99" s="49"/>
      <c r="J99" s="21"/>
      <c r="K99" s="19">
        <f>+ROUND((E99*J99),0)</f>
        <v>0</v>
      </c>
      <c r="L99" s="21">
        <f>+G99+J99</f>
        <v>29</v>
      </c>
      <c r="M99" s="22">
        <f>+ROUND((L99*E99),0)</f>
        <v>13914664</v>
      </c>
    </row>
    <row r="100" spans="1:13" ht="22.5">
      <c r="A100" s="23">
        <v>7.5</v>
      </c>
      <c r="B100" s="24" t="s">
        <v>126</v>
      </c>
      <c r="C100" s="15"/>
      <c r="D100" s="17"/>
      <c r="E100" s="18"/>
      <c r="F100" s="19">
        <f>SUM(F101:F118)</f>
        <v>152882408</v>
      </c>
      <c r="G100" s="17"/>
      <c r="H100" s="19">
        <f>SUM(H101:H118)</f>
        <v>124103451</v>
      </c>
      <c r="I100" s="60"/>
      <c r="J100" s="61"/>
      <c r="K100" s="19">
        <f>SUM(K101:K118)</f>
        <v>0</v>
      </c>
      <c r="L100" s="62"/>
      <c r="M100" s="19">
        <f>SUM(M101:M118)</f>
        <v>124103451</v>
      </c>
    </row>
    <row r="101" spans="1:13" ht="127.5">
      <c r="A101" s="15" t="s">
        <v>127</v>
      </c>
      <c r="B101" s="66" t="s">
        <v>128</v>
      </c>
      <c r="C101" s="15" t="s">
        <v>64</v>
      </c>
      <c r="D101" s="17">
        <v>19</v>
      </c>
      <c r="E101" s="18">
        <v>2227525</v>
      </c>
      <c r="F101" s="19">
        <f t="shared" ref="F101:F118" si="34">+ROUND((E101*D101),0)</f>
        <v>42322975</v>
      </c>
      <c r="G101" s="17">
        <v>0</v>
      </c>
      <c r="H101" s="19">
        <f t="shared" ref="H101:H118" si="35">+ROUND((E101*G101),0)</f>
        <v>0</v>
      </c>
      <c r="I101" s="49"/>
      <c r="J101" s="21"/>
      <c r="K101" s="19">
        <f t="shared" ref="K101:K118" si="36">+ROUND((E101*J101),0)</f>
        <v>0</v>
      </c>
      <c r="L101" s="21">
        <f t="shared" ref="L101:L118" si="37">+G101+J101</f>
        <v>0</v>
      </c>
      <c r="M101" s="22">
        <f t="shared" ref="M101:M118" si="38">+ROUND((L101*E101),0)</f>
        <v>0</v>
      </c>
    </row>
    <row r="102" spans="1:13" ht="127.5">
      <c r="A102" s="15" t="s">
        <v>129</v>
      </c>
      <c r="B102" s="66" t="s">
        <v>130</v>
      </c>
      <c r="C102" s="15" t="s">
        <v>64</v>
      </c>
      <c r="D102" s="17">
        <v>38</v>
      </c>
      <c r="E102" s="18">
        <v>1912525</v>
      </c>
      <c r="F102" s="19">
        <f t="shared" si="34"/>
        <v>72675950</v>
      </c>
      <c r="G102" s="17">
        <v>0</v>
      </c>
      <c r="H102" s="19">
        <f t="shared" si="35"/>
        <v>0</v>
      </c>
      <c r="I102" s="49"/>
      <c r="J102" s="21"/>
      <c r="K102" s="19">
        <f t="shared" si="36"/>
        <v>0</v>
      </c>
      <c r="L102" s="21">
        <f t="shared" si="37"/>
        <v>0</v>
      </c>
      <c r="M102" s="22">
        <f t="shared" si="38"/>
        <v>0</v>
      </c>
    </row>
    <row r="103" spans="1:13" ht="22.5">
      <c r="A103" s="15" t="s">
        <v>131</v>
      </c>
      <c r="B103" s="16" t="s">
        <v>132</v>
      </c>
      <c r="C103" s="15" t="s">
        <v>64</v>
      </c>
      <c r="D103" s="17">
        <v>8</v>
      </c>
      <c r="E103" s="18">
        <v>953520</v>
      </c>
      <c r="F103" s="19">
        <f t="shared" si="34"/>
        <v>7628160</v>
      </c>
      <c r="G103" s="17">
        <v>0</v>
      </c>
      <c r="H103" s="19">
        <f t="shared" si="35"/>
        <v>0</v>
      </c>
      <c r="I103" s="49"/>
      <c r="J103" s="21"/>
      <c r="K103" s="19">
        <f t="shared" si="36"/>
        <v>0</v>
      </c>
      <c r="L103" s="21">
        <f t="shared" si="37"/>
        <v>0</v>
      </c>
      <c r="M103" s="22">
        <f t="shared" si="38"/>
        <v>0</v>
      </c>
    </row>
    <row r="104" spans="1:13" ht="22.5">
      <c r="A104" s="15" t="s">
        <v>133</v>
      </c>
      <c r="B104" s="16" t="s">
        <v>134</v>
      </c>
      <c r="C104" s="15" t="s">
        <v>64</v>
      </c>
      <c r="D104" s="17">
        <v>8</v>
      </c>
      <c r="E104" s="18">
        <v>953520</v>
      </c>
      <c r="F104" s="19">
        <f t="shared" si="34"/>
        <v>7628160</v>
      </c>
      <c r="G104" s="17">
        <v>17</v>
      </c>
      <c r="H104" s="19">
        <f t="shared" si="35"/>
        <v>16209840</v>
      </c>
      <c r="I104" s="49"/>
      <c r="J104" s="21"/>
      <c r="K104" s="19">
        <f t="shared" si="36"/>
        <v>0</v>
      </c>
      <c r="L104" s="21">
        <f t="shared" si="37"/>
        <v>17</v>
      </c>
      <c r="M104" s="22">
        <f t="shared" si="38"/>
        <v>16209840</v>
      </c>
    </row>
    <row r="105" spans="1:13" ht="51">
      <c r="A105" s="15" t="s">
        <v>135</v>
      </c>
      <c r="B105" s="16" t="s">
        <v>136</v>
      </c>
      <c r="C105" s="15" t="s">
        <v>64</v>
      </c>
      <c r="D105" s="17">
        <v>18</v>
      </c>
      <c r="E105" s="18">
        <v>707746</v>
      </c>
      <c r="F105" s="19">
        <f t="shared" si="34"/>
        <v>12739428</v>
      </c>
      <c r="G105" s="17">
        <v>19</v>
      </c>
      <c r="H105" s="19">
        <f t="shared" si="35"/>
        <v>13447174</v>
      </c>
      <c r="I105" s="49"/>
      <c r="J105" s="21"/>
      <c r="K105" s="19">
        <f t="shared" si="36"/>
        <v>0</v>
      </c>
      <c r="L105" s="21">
        <f t="shared" si="37"/>
        <v>19</v>
      </c>
      <c r="M105" s="22">
        <f t="shared" si="38"/>
        <v>13447174</v>
      </c>
    </row>
    <row r="106" spans="1:13" ht="22.5">
      <c r="A106" s="15" t="s">
        <v>137</v>
      </c>
      <c r="B106" s="16" t="s">
        <v>138</v>
      </c>
      <c r="C106" s="15" t="s">
        <v>64</v>
      </c>
      <c r="D106" s="17">
        <v>6</v>
      </c>
      <c r="E106" s="18">
        <v>278380</v>
      </c>
      <c r="F106" s="19">
        <f t="shared" si="34"/>
        <v>1670280</v>
      </c>
      <c r="G106" s="17">
        <v>6</v>
      </c>
      <c r="H106" s="19">
        <f t="shared" si="35"/>
        <v>1670280</v>
      </c>
      <c r="I106" s="49"/>
      <c r="J106" s="21"/>
      <c r="K106" s="19">
        <f t="shared" si="36"/>
        <v>0</v>
      </c>
      <c r="L106" s="21">
        <f t="shared" si="37"/>
        <v>6</v>
      </c>
      <c r="M106" s="22">
        <f t="shared" si="38"/>
        <v>1670280</v>
      </c>
    </row>
    <row r="107" spans="1:13" ht="51">
      <c r="A107" s="15" t="s">
        <v>139</v>
      </c>
      <c r="B107" s="16" t="s">
        <v>140</v>
      </c>
      <c r="C107" s="15" t="s">
        <v>64</v>
      </c>
      <c r="D107" s="17">
        <v>6</v>
      </c>
      <c r="E107" s="18">
        <v>216824</v>
      </c>
      <c r="F107" s="19">
        <f t="shared" si="34"/>
        <v>1300944</v>
      </c>
      <c r="G107" s="17">
        <v>6</v>
      </c>
      <c r="H107" s="19">
        <f t="shared" si="35"/>
        <v>1300944</v>
      </c>
      <c r="I107" s="49"/>
      <c r="J107" s="21"/>
      <c r="K107" s="19">
        <f t="shared" si="36"/>
        <v>0</v>
      </c>
      <c r="L107" s="21">
        <f t="shared" si="37"/>
        <v>6</v>
      </c>
      <c r="M107" s="22">
        <f t="shared" si="38"/>
        <v>1300944</v>
      </c>
    </row>
    <row r="108" spans="1:13" ht="51">
      <c r="A108" s="15" t="s">
        <v>141</v>
      </c>
      <c r="B108" s="16" t="s">
        <v>142</v>
      </c>
      <c r="C108" s="15" t="s">
        <v>64</v>
      </c>
      <c r="D108" s="17">
        <v>3</v>
      </c>
      <c r="E108" s="18">
        <v>159824</v>
      </c>
      <c r="F108" s="19">
        <f t="shared" si="34"/>
        <v>479472</v>
      </c>
      <c r="G108" s="17">
        <v>3</v>
      </c>
      <c r="H108" s="19">
        <f t="shared" si="35"/>
        <v>479472</v>
      </c>
      <c r="I108" s="49"/>
      <c r="J108" s="21"/>
      <c r="K108" s="19">
        <f t="shared" si="36"/>
        <v>0</v>
      </c>
      <c r="L108" s="21">
        <f t="shared" si="37"/>
        <v>3</v>
      </c>
      <c r="M108" s="22">
        <f t="shared" si="38"/>
        <v>479472</v>
      </c>
    </row>
    <row r="109" spans="1:13" ht="38.25">
      <c r="A109" s="15" t="s">
        <v>143</v>
      </c>
      <c r="B109" s="16" t="s">
        <v>144</v>
      </c>
      <c r="C109" s="15" t="s">
        <v>64</v>
      </c>
      <c r="D109" s="17">
        <v>3</v>
      </c>
      <c r="E109" s="18">
        <v>166824</v>
      </c>
      <c r="F109" s="19">
        <f t="shared" si="34"/>
        <v>500472</v>
      </c>
      <c r="G109" s="17">
        <v>3</v>
      </c>
      <c r="H109" s="19">
        <f t="shared" si="35"/>
        <v>500472</v>
      </c>
      <c r="I109" s="49"/>
      <c r="J109" s="21"/>
      <c r="K109" s="19">
        <f t="shared" si="36"/>
        <v>0</v>
      </c>
      <c r="L109" s="21">
        <f t="shared" si="37"/>
        <v>3</v>
      </c>
      <c r="M109" s="22">
        <f t="shared" si="38"/>
        <v>500472</v>
      </c>
    </row>
    <row r="110" spans="1:13" ht="22.5">
      <c r="A110" s="15" t="s">
        <v>145</v>
      </c>
      <c r="B110" s="16" t="s">
        <v>146</v>
      </c>
      <c r="C110" s="15" t="s">
        <v>64</v>
      </c>
      <c r="D110" s="17">
        <v>4</v>
      </c>
      <c r="E110" s="18">
        <v>198358</v>
      </c>
      <c r="F110" s="19">
        <f t="shared" si="34"/>
        <v>793432</v>
      </c>
      <c r="G110" s="17">
        <v>4</v>
      </c>
      <c r="H110" s="19">
        <f t="shared" si="35"/>
        <v>793432</v>
      </c>
      <c r="I110" s="49"/>
      <c r="J110" s="21"/>
      <c r="K110" s="19">
        <f t="shared" si="36"/>
        <v>0</v>
      </c>
      <c r="L110" s="21">
        <f t="shared" si="37"/>
        <v>4</v>
      </c>
      <c r="M110" s="22">
        <f t="shared" si="38"/>
        <v>793432</v>
      </c>
    </row>
    <row r="111" spans="1:13" ht="22.5">
      <c r="A111" s="15" t="s">
        <v>147</v>
      </c>
      <c r="B111" s="16" t="s">
        <v>148</v>
      </c>
      <c r="C111" s="15" t="s">
        <v>64</v>
      </c>
      <c r="D111" s="17">
        <v>12</v>
      </c>
      <c r="E111" s="18">
        <v>38015</v>
      </c>
      <c r="F111" s="19">
        <f t="shared" si="34"/>
        <v>456180</v>
      </c>
      <c r="G111" s="17">
        <v>12</v>
      </c>
      <c r="H111" s="19">
        <f t="shared" si="35"/>
        <v>456180</v>
      </c>
      <c r="I111" s="49"/>
      <c r="J111" s="21"/>
      <c r="K111" s="19">
        <f t="shared" si="36"/>
        <v>0</v>
      </c>
      <c r="L111" s="21">
        <f t="shared" si="37"/>
        <v>12</v>
      </c>
      <c r="M111" s="22">
        <f t="shared" si="38"/>
        <v>456180</v>
      </c>
    </row>
    <row r="112" spans="1:13" ht="25.5">
      <c r="A112" s="15" t="s">
        <v>149</v>
      </c>
      <c r="B112" s="16" t="s">
        <v>150</v>
      </c>
      <c r="C112" s="15" t="s">
        <v>64</v>
      </c>
      <c r="D112" s="17">
        <v>1</v>
      </c>
      <c r="E112" s="18">
        <v>4686955</v>
      </c>
      <c r="F112" s="19">
        <f t="shared" si="34"/>
        <v>4686955</v>
      </c>
      <c r="G112" s="17">
        <v>1</v>
      </c>
      <c r="H112" s="19">
        <f t="shared" si="35"/>
        <v>4686955</v>
      </c>
      <c r="I112" s="49"/>
      <c r="J112" s="21"/>
      <c r="K112" s="19">
        <f t="shared" si="36"/>
        <v>0</v>
      </c>
      <c r="L112" s="21">
        <f t="shared" si="37"/>
        <v>1</v>
      </c>
      <c r="M112" s="22">
        <f t="shared" si="38"/>
        <v>4686955</v>
      </c>
    </row>
    <row r="113" spans="1:13" ht="114.75">
      <c r="A113" s="15" t="s">
        <v>151</v>
      </c>
      <c r="B113" s="16" t="s">
        <v>152</v>
      </c>
      <c r="C113" s="15" t="s">
        <v>64</v>
      </c>
      <c r="D113" s="17"/>
      <c r="E113" s="18">
        <v>883042.87146811967</v>
      </c>
      <c r="F113" s="19">
        <f t="shared" si="34"/>
        <v>0</v>
      </c>
      <c r="G113" s="17">
        <v>38</v>
      </c>
      <c r="H113" s="19">
        <f t="shared" si="35"/>
        <v>33555629</v>
      </c>
      <c r="I113" s="49"/>
      <c r="J113" s="21"/>
      <c r="K113" s="19">
        <f t="shared" si="36"/>
        <v>0</v>
      </c>
      <c r="L113" s="21">
        <f t="shared" si="37"/>
        <v>38</v>
      </c>
      <c r="M113" s="22">
        <f t="shared" si="38"/>
        <v>33555629</v>
      </c>
    </row>
    <row r="114" spans="1:13" ht="22.5">
      <c r="A114" s="15" t="s">
        <v>153</v>
      </c>
      <c r="B114" s="16" t="s">
        <v>154</v>
      </c>
      <c r="C114" s="15" t="s">
        <v>64</v>
      </c>
      <c r="D114" s="17"/>
      <c r="E114" s="18">
        <v>625013</v>
      </c>
      <c r="F114" s="19">
        <f t="shared" si="34"/>
        <v>0</v>
      </c>
      <c r="G114" s="17">
        <v>19</v>
      </c>
      <c r="H114" s="19">
        <f t="shared" si="35"/>
        <v>11875247</v>
      </c>
      <c r="I114" s="49"/>
      <c r="J114" s="21"/>
      <c r="K114" s="19">
        <f t="shared" si="36"/>
        <v>0</v>
      </c>
      <c r="L114" s="21">
        <f t="shared" si="37"/>
        <v>19</v>
      </c>
      <c r="M114" s="22">
        <f t="shared" si="38"/>
        <v>11875247</v>
      </c>
    </row>
    <row r="115" spans="1:13" ht="22.5">
      <c r="A115" s="15" t="s">
        <v>155</v>
      </c>
      <c r="B115" s="16" t="s">
        <v>156</v>
      </c>
      <c r="C115" s="15" t="s">
        <v>64</v>
      </c>
      <c r="D115" s="17"/>
      <c r="E115" s="18">
        <v>1242049</v>
      </c>
      <c r="F115" s="19">
        <f t="shared" si="34"/>
        <v>0</v>
      </c>
      <c r="G115" s="17">
        <v>19</v>
      </c>
      <c r="H115" s="19">
        <f t="shared" si="35"/>
        <v>23598931</v>
      </c>
      <c r="I115" s="49"/>
      <c r="J115" s="21"/>
      <c r="K115" s="19">
        <f t="shared" si="36"/>
        <v>0</v>
      </c>
      <c r="L115" s="21">
        <f t="shared" si="37"/>
        <v>19</v>
      </c>
      <c r="M115" s="22">
        <f t="shared" si="38"/>
        <v>23598931</v>
      </c>
    </row>
    <row r="116" spans="1:13" ht="25.5">
      <c r="A116" s="58" t="s">
        <v>157</v>
      </c>
      <c r="B116" s="59" t="s">
        <v>158</v>
      </c>
      <c r="C116" s="58" t="s">
        <v>64</v>
      </c>
      <c r="D116" s="67"/>
      <c r="E116" s="57">
        <v>590155</v>
      </c>
      <c r="F116" s="19">
        <f t="shared" si="34"/>
        <v>0</v>
      </c>
      <c r="G116" s="67">
        <v>19</v>
      </c>
      <c r="H116" s="19">
        <f t="shared" si="35"/>
        <v>11212945</v>
      </c>
      <c r="I116" s="49"/>
      <c r="J116" s="21"/>
      <c r="K116" s="19">
        <f t="shared" si="36"/>
        <v>0</v>
      </c>
      <c r="L116" s="21">
        <f t="shared" si="37"/>
        <v>19</v>
      </c>
      <c r="M116" s="22">
        <f t="shared" si="38"/>
        <v>11212945</v>
      </c>
    </row>
    <row r="117" spans="1:13" ht="25.5">
      <c r="A117" s="15" t="s">
        <v>159</v>
      </c>
      <c r="B117" s="16" t="s">
        <v>160</v>
      </c>
      <c r="C117" s="15" t="s">
        <v>64</v>
      </c>
      <c r="D117" s="17"/>
      <c r="E117" s="57">
        <v>123850</v>
      </c>
      <c r="F117" s="19">
        <f t="shared" si="34"/>
        <v>0</v>
      </c>
      <c r="G117" s="17">
        <v>27</v>
      </c>
      <c r="H117" s="19">
        <f t="shared" si="35"/>
        <v>3343950</v>
      </c>
      <c r="I117" s="49"/>
      <c r="J117" s="21"/>
      <c r="K117" s="19">
        <f t="shared" si="36"/>
        <v>0</v>
      </c>
      <c r="L117" s="21">
        <f t="shared" si="37"/>
        <v>27</v>
      </c>
      <c r="M117" s="22">
        <f t="shared" si="38"/>
        <v>3343950</v>
      </c>
    </row>
    <row r="118" spans="1:13" ht="22.5">
      <c r="A118" s="15" t="s">
        <v>161</v>
      </c>
      <c r="B118" s="16" t="s">
        <v>162</v>
      </c>
      <c r="C118" s="15" t="s">
        <v>64</v>
      </c>
      <c r="D118" s="17"/>
      <c r="E118" s="57">
        <v>36000</v>
      </c>
      <c r="F118" s="19">
        <f t="shared" si="34"/>
        <v>0</v>
      </c>
      <c r="G118" s="17">
        <v>27</v>
      </c>
      <c r="H118" s="19">
        <f t="shared" si="35"/>
        <v>972000</v>
      </c>
      <c r="I118" s="49"/>
      <c r="J118" s="21"/>
      <c r="K118" s="19">
        <f t="shared" si="36"/>
        <v>0</v>
      </c>
      <c r="L118" s="21">
        <f t="shared" si="37"/>
        <v>27</v>
      </c>
      <c r="M118" s="22">
        <f t="shared" si="38"/>
        <v>972000</v>
      </c>
    </row>
    <row r="119" spans="1:13" ht="22.5">
      <c r="A119" s="23">
        <v>7.6</v>
      </c>
      <c r="B119" s="24" t="s">
        <v>163</v>
      </c>
      <c r="C119" s="15"/>
      <c r="D119" s="17"/>
      <c r="E119" s="18"/>
      <c r="F119" s="19">
        <f>SUM(F120:F124)</f>
        <v>21713753</v>
      </c>
      <c r="G119" s="17"/>
      <c r="H119" s="19">
        <f>SUM(H120:H124)</f>
        <v>21713753</v>
      </c>
      <c r="I119" s="60"/>
      <c r="J119" s="61"/>
      <c r="K119" s="19">
        <f>SUM(K120:K124)</f>
        <v>0</v>
      </c>
      <c r="L119" s="62"/>
      <c r="M119" s="19">
        <f>SUM(M120:M124)</f>
        <v>21713753</v>
      </c>
    </row>
    <row r="120" spans="1:13" ht="25.5">
      <c r="A120" s="15" t="s">
        <v>164</v>
      </c>
      <c r="B120" s="16" t="s">
        <v>165</v>
      </c>
      <c r="C120" s="15" t="s">
        <v>64</v>
      </c>
      <c r="D120" s="17">
        <v>1</v>
      </c>
      <c r="E120" s="18">
        <v>5351055</v>
      </c>
      <c r="F120" s="19">
        <f>+ROUND((E120*D120),0)</f>
        <v>5351055</v>
      </c>
      <c r="G120" s="17">
        <v>1</v>
      </c>
      <c r="H120" s="19">
        <f t="shared" ref="H120:H124" si="39">+ROUND((E120*G120),0)</f>
        <v>5351055</v>
      </c>
      <c r="I120" s="49"/>
      <c r="J120" s="21"/>
      <c r="K120" s="19">
        <f>+ROUND((E120*J120),0)</f>
        <v>0</v>
      </c>
      <c r="L120" s="21">
        <f t="shared" ref="L120:L124" si="40">+G120+J120</f>
        <v>1</v>
      </c>
      <c r="M120" s="22">
        <f>+ROUND((L120*E120),0)</f>
        <v>5351055</v>
      </c>
    </row>
    <row r="121" spans="1:13" ht="25.5">
      <c r="A121" s="15" t="s">
        <v>166</v>
      </c>
      <c r="B121" s="16" t="s">
        <v>167</v>
      </c>
      <c r="C121" s="15" t="s">
        <v>64</v>
      </c>
      <c r="D121" s="17">
        <v>1</v>
      </c>
      <c r="E121" s="18">
        <v>3200000</v>
      </c>
      <c r="F121" s="19">
        <f>+ROUND((E121*D121),0)</f>
        <v>3200000</v>
      </c>
      <c r="G121" s="17">
        <v>1</v>
      </c>
      <c r="H121" s="19">
        <f t="shared" si="39"/>
        <v>3200000</v>
      </c>
      <c r="I121" s="49"/>
      <c r="J121" s="21"/>
      <c r="K121" s="19">
        <f>+ROUND((E121*J121),0)</f>
        <v>0</v>
      </c>
      <c r="L121" s="21">
        <f t="shared" si="40"/>
        <v>1</v>
      </c>
      <c r="M121" s="22">
        <f>+ROUND((L121*E121),0)</f>
        <v>3200000</v>
      </c>
    </row>
    <row r="122" spans="1:13" ht="38.25">
      <c r="A122" s="15" t="s">
        <v>168</v>
      </c>
      <c r="B122" s="16" t="s">
        <v>169</v>
      </c>
      <c r="C122" s="15" t="s">
        <v>64</v>
      </c>
      <c r="D122" s="17">
        <v>1</v>
      </c>
      <c r="E122" s="18">
        <v>3679999</v>
      </c>
      <c r="F122" s="19">
        <f>+ROUND((E122*D122),0)</f>
        <v>3679999</v>
      </c>
      <c r="G122" s="17">
        <v>1</v>
      </c>
      <c r="H122" s="19">
        <f t="shared" si="39"/>
        <v>3679999</v>
      </c>
      <c r="I122" s="49"/>
      <c r="J122" s="21"/>
      <c r="K122" s="19">
        <f>+ROUND((E122*J122),0)</f>
        <v>0</v>
      </c>
      <c r="L122" s="21">
        <f t="shared" si="40"/>
        <v>1</v>
      </c>
      <c r="M122" s="22">
        <f>+ROUND((L122*E122),0)</f>
        <v>3679999</v>
      </c>
    </row>
    <row r="123" spans="1:13" ht="25.5">
      <c r="A123" s="15" t="s">
        <v>170</v>
      </c>
      <c r="B123" s="16" t="s">
        <v>171</v>
      </c>
      <c r="C123" s="15" t="s">
        <v>64</v>
      </c>
      <c r="D123" s="17">
        <v>1</v>
      </c>
      <c r="E123" s="18">
        <v>5519999</v>
      </c>
      <c r="F123" s="19">
        <f>+ROUND((E123*D123),0)</f>
        <v>5519999</v>
      </c>
      <c r="G123" s="17">
        <v>1</v>
      </c>
      <c r="H123" s="19">
        <f t="shared" si="39"/>
        <v>5519999</v>
      </c>
      <c r="I123" s="49"/>
      <c r="J123" s="21"/>
      <c r="K123" s="19">
        <f>+ROUND((E123*J123),0)</f>
        <v>0</v>
      </c>
      <c r="L123" s="21">
        <f t="shared" si="40"/>
        <v>1</v>
      </c>
      <c r="M123" s="22">
        <f>+ROUND((L123*E123),0)</f>
        <v>5519999</v>
      </c>
    </row>
    <row r="124" spans="1:13" ht="22.5">
      <c r="A124" s="15" t="s">
        <v>172</v>
      </c>
      <c r="B124" s="16" t="s">
        <v>173</v>
      </c>
      <c r="C124" s="15" t="s">
        <v>64</v>
      </c>
      <c r="D124" s="17">
        <v>6</v>
      </c>
      <c r="E124" s="18">
        <v>660450</v>
      </c>
      <c r="F124" s="19">
        <f>+ROUND((E124*D124),0)</f>
        <v>3962700</v>
      </c>
      <c r="G124" s="17">
        <v>6</v>
      </c>
      <c r="H124" s="19">
        <f t="shared" si="39"/>
        <v>3962700</v>
      </c>
      <c r="I124" s="49"/>
      <c r="J124" s="21"/>
      <c r="K124" s="19">
        <f>+ROUND((E124*J124),0)</f>
        <v>0</v>
      </c>
      <c r="L124" s="21">
        <f t="shared" si="40"/>
        <v>6</v>
      </c>
      <c r="M124" s="22">
        <f>+ROUND((L124*E124),0)</f>
        <v>3962700</v>
      </c>
    </row>
    <row r="125" spans="1:13" ht="22.5">
      <c r="A125" s="23">
        <v>8</v>
      </c>
      <c r="B125" s="24" t="s">
        <v>174</v>
      </c>
      <c r="C125" s="15"/>
      <c r="D125" s="17"/>
      <c r="E125" s="18"/>
      <c r="F125" s="19">
        <f>+F126+F136+F155</f>
        <v>37288152</v>
      </c>
      <c r="G125" s="17"/>
      <c r="H125" s="19">
        <f>+H126+H136+H155</f>
        <v>49231671</v>
      </c>
      <c r="I125" s="47"/>
      <c r="J125" s="40"/>
      <c r="K125" s="19">
        <f>+K126+K136+K155</f>
        <v>0</v>
      </c>
      <c r="L125" s="40"/>
      <c r="M125" s="19">
        <f>+M126+M136+M155</f>
        <v>49231671</v>
      </c>
    </row>
    <row r="126" spans="1:13" ht="22.5">
      <c r="A126" s="23">
        <v>8.1</v>
      </c>
      <c r="B126" s="24" t="s">
        <v>175</v>
      </c>
      <c r="C126" s="15"/>
      <c r="D126" s="17"/>
      <c r="E126" s="18"/>
      <c r="F126" s="19">
        <f>SUM(F127:F135)</f>
        <v>10907485</v>
      </c>
      <c r="G126" s="17"/>
      <c r="H126" s="19">
        <f>SUM(H127:H135)</f>
        <v>44139377</v>
      </c>
      <c r="I126" s="47"/>
      <c r="J126" s="40"/>
      <c r="K126" s="19">
        <f>SUM(K127:K135)</f>
        <v>0</v>
      </c>
      <c r="L126" s="40"/>
      <c r="M126" s="19">
        <f>SUM(M127:M135)</f>
        <v>44139377</v>
      </c>
    </row>
    <row r="127" spans="1:13" ht="76.5">
      <c r="A127" s="15" t="s">
        <v>176</v>
      </c>
      <c r="B127" s="16" t="s">
        <v>177</v>
      </c>
      <c r="C127" s="15" t="s">
        <v>54</v>
      </c>
      <c r="D127" s="17">
        <v>57</v>
      </c>
      <c r="E127" s="18">
        <v>29381</v>
      </c>
      <c r="F127" s="19">
        <f t="shared" ref="F127:F135" si="41">+ROUND((E127*D127),0)</f>
        <v>1674717</v>
      </c>
      <c r="G127" s="17">
        <v>0</v>
      </c>
      <c r="H127" s="19">
        <f t="shared" ref="H127:H135" si="42">+ROUND((E127*G127),0)</f>
        <v>0</v>
      </c>
      <c r="I127" s="49"/>
      <c r="J127" s="21"/>
      <c r="K127" s="19">
        <f t="shared" ref="K127:K135" si="43">+ROUND((E127*J127),0)</f>
        <v>0</v>
      </c>
      <c r="L127" s="21">
        <f t="shared" ref="L127:L135" si="44">+G127+J127</f>
        <v>0</v>
      </c>
      <c r="M127" s="22">
        <f t="shared" ref="M127:M135" si="45">+ROUND((L127*E127),0)</f>
        <v>0</v>
      </c>
    </row>
    <row r="128" spans="1:13" ht="25.5">
      <c r="A128" s="15" t="s">
        <v>178</v>
      </c>
      <c r="B128" s="16" t="s">
        <v>179</v>
      </c>
      <c r="C128" s="15" t="s">
        <v>64</v>
      </c>
      <c r="D128" s="17">
        <v>2</v>
      </c>
      <c r="E128" s="18">
        <v>4616384</v>
      </c>
      <c r="F128" s="19">
        <f t="shared" si="41"/>
        <v>9232768</v>
      </c>
      <c r="G128" s="17">
        <v>0</v>
      </c>
      <c r="H128" s="19">
        <f t="shared" si="42"/>
        <v>0</v>
      </c>
      <c r="I128" s="49"/>
      <c r="J128" s="21"/>
      <c r="K128" s="19">
        <f t="shared" si="43"/>
        <v>0</v>
      </c>
      <c r="L128" s="21">
        <f t="shared" si="44"/>
        <v>0</v>
      </c>
      <c r="M128" s="22">
        <f t="shared" si="45"/>
        <v>0</v>
      </c>
    </row>
    <row r="129" spans="1:13" ht="25.5">
      <c r="A129" s="64" t="s">
        <v>180</v>
      </c>
      <c r="B129" s="65" t="s">
        <v>181</v>
      </c>
      <c r="C129" s="64" t="s">
        <v>54</v>
      </c>
      <c r="D129" s="17"/>
      <c r="E129" s="18">
        <v>13161.84</v>
      </c>
      <c r="F129" s="19">
        <f t="shared" si="41"/>
        <v>0</v>
      </c>
      <c r="G129" s="17">
        <v>24</v>
      </c>
      <c r="H129" s="19">
        <f t="shared" si="42"/>
        <v>315884</v>
      </c>
      <c r="I129" s="49"/>
      <c r="J129" s="21"/>
      <c r="K129" s="19">
        <f t="shared" si="43"/>
        <v>0</v>
      </c>
      <c r="L129" s="21">
        <f t="shared" si="44"/>
        <v>24</v>
      </c>
      <c r="M129" s="22">
        <f t="shared" si="45"/>
        <v>315884</v>
      </c>
    </row>
    <row r="130" spans="1:13" ht="25.5">
      <c r="A130" s="64" t="s">
        <v>182</v>
      </c>
      <c r="B130" s="65" t="s">
        <v>183</v>
      </c>
      <c r="C130" s="64" t="s">
        <v>54</v>
      </c>
      <c r="D130" s="17"/>
      <c r="E130" s="18">
        <v>17535.59</v>
      </c>
      <c r="F130" s="19">
        <f t="shared" si="41"/>
        <v>0</v>
      </c>
      <c r="G130" s="17">
        <v>243.2416065892198</v>
      </c>
      <c r="H130" s="19">
        <f t="shared" si="42"/>
        <v>4265385</v>
      </c>
      <c r="I130" s="49"/>
      <c r="J130" s="21"/>
      <c r="K130" s="19">
        <f t="shared" si="43"/>
        <v>0</v>
      </c>
      <c r="L130" s="21">
        <f t="shared" si="44"/>
        <v>243.2416065892198</v>
      </c>
      <c r="M130" s="22">
        <f t="shared" si="45"/>
        <v>4265385</v>
      </c>
    </row>
    <row r="131" spans="1:13" ht="25.5">
      <c r="A131" s="64" t="s">
        <v>184</v>
      </c>
      <c r="B131" s="65" t="s">
        <v>185</v>
      </c>
      <c r="C131" s="64" t="s">
        <v>64</v>
      </c>
      <c r="D131" s="17"/>
      <c r="E131" s="18">
        <v>33355.199999999997</v>
      </c>
      <c r="F131" s="19">
        <f t="shared" si="41"/>
        <v>0</v>
      </c>
      <c r="G131" s="17">
        <v>49.5</v>
      </c>
      <c r="H131" s="19">
        <f t="shared" si="42"/>
        <v>1651082</v>
      </c>
      <c r="I131" s="49"/>
      <c r="J131" s="21"/>
      <c r="K131" s="19">
        <f t="shared" si="43"/>
        <v>0</v>
      </c>
      <c r="L131" s="21">
        <f t="shared" si="44"/>
        <v>49.5</v>
      </c>
      <c r="M131" s="22">
        <f t="shared" si="45"/>
        <v>1651082</v>
      </c>
    </row>
    <row r="132" spans="1:13" ht="25.5">
      <c r="A132" s="64" t="s">
        <v>186</v>
      </c>
      <c r="B132" s="65" t="s">
        <v>187</v>
      </c>
      <c r="C132" s="64" t="s">
        <v>64</v>
      </c>
      <c r="D132" s="17"/>
      <c r="E132" s="18">
        <v>55604.19</v>
      </c>
      <c r="F132" s="19">
        <f t="shared" si="41"/>
        <v>0</v>
      </c>
      <c r="G132" s="17">
        <v>37</v>
      </c>
      <c r="H132" s="19">
        <f t="shared" si="42"/>
        <v>2057355</v>
      </c>
      <c r="I132" s="49"/>
      <c r="J132" s="21"/>
      <c r="K132" s="19">
        <f t="shared" si="43"/>
        <v>0</v>
      </c>
      <c r="L132" s="21">
        <f t="shared" si="44"/>
        <v>37</v>
      </c>
      <c r="M132" s="22">
        <f t="shared" si="45"/>
        <v>2057355</v>
      </c>
    </row>
    <row r="133" spans="1:13" ht="25.5">
      <c r="A133" s="64" t="s">
        <v>188</v>
      </c>
      <c r="B133" s="65" t="s">
        <v>189</v>
      </c>
      <c r="C133" s="64" t="s">
        <v>64</v>
      </c>
      <c r="D133" s="17"/>
      <c r="E133" s="68">
        <v>105534.54</v>
      </c>
      <c r="F133" s="19">
        <f t="shared" si="41"/>
        <v>0</v>
      </c>
      <c r="G133" s="17">
        <v>206</v>
      </c>
      <c r="H133" s="19">
        <f t="shared" si="42"/>
        <v>21740115</v>
      </c>
      <c r="I133" s="49"/>
      <c r="J133" s="21"/>
      <c r="K133" s="19">
        <f t="shared" si="43"/>
        <v>0</v>
      </c>
      <c r="L133" s="21">
        <f t="shared" si="44"/>
        <v>206</v>
      </c>
      <c r="M133" s="22">
        <f t="shared" si="45"/>
        <v>21740115</v>
      </c>
    </row>
    <row r="134" spans="1:13" ht="22.5">
      <c r="A134" s="69" t="s">
        <v>190</v>
      </c>
      <c r="B134" s="70" t="s">
        <v>191</v>
      </c>
      <c r="C134" s="69" t="s">
        <v>192</v>
      </c>
      <c r="D134" s="17"/>
      <c r="E134" s="18">
        <v>4968613.8722469993</v>
      </c>
      <c r="F134" s="19">
        <f t="shared" si="41"/>
        <v>0</v>
      </c>
      <c r="G134" s="17">
        <v>1</v>
      </c>
      <c r="H134" s="19">
        <f t="shared" si="42"/>
        <v>4968614</v>
      </c>
      <c r="I134" s="49"/>
      <c r="J134" s="21"/>
      <c r="K134" s="19">
        <f t="shared" si="43"/>
        <v>0</v>
      </c>
      <c r="L134" s="21">
        <f t="shared" si="44"/>
        <v>1</v>
      </c>
      <c r="M134" s="22">
        <f t="shared" si="45"/>
        <v>4968614</v>
      </c>
    </row>
    <row r="135" spans="1:13" ht="22.5">
      <c r="A135" s="69" t="s">
        <v>193</v>
      </c>
      <c r="B135" s="70" t="s">
        <v>194</v>
      </c>
      <c r="C135" s="69" t="s">
        <v>192</v>
      </c>
      <c r="D135" s="17"/>
      <c r="E135" s="18">
        <v>9140942.2236090004</v>
      </c>
      <c r="F135" s="19">
        <f t="shared" si="41"/>
        <v>0</v>
      </c>
      <c r="G135" s="17">
        <v>1</v>
      </c>
      <c r="H135" s="19">
        <f t="shared" si="42"/>
        <v>9140942</v>
      </c>
      <c r="I135" s="49"/>
      <c r="J135" s="21"/>
      <c r="K135" s="19">
        <f t="shared" si="43"/>
        <v>0</v>
      </c>
      <c r="L135" s="21">
        <f t="shared" si="44"/>
        <v>1</v>
      </c>
      <c r="M135" s="22">
        <f t="shared" si="45"/>
        <v>9140942</v>
      </c>
    </row>
    <row r="136" spans="1:13" ht="22.5">
      <c r="A136" s="23">
        <v>8.1999999999999993</v>
      </c>
      <c r="B136" s="24" t="s">
        <v>195</v>
      </c>
      <c r="C136" s="15"/>
      <c r="D136" s="17"/>
      <c r="E136" s="18"/>
      <c r="F136" s="19">
        <f>SUM(F137:F154)</f>
        <v>7801300</v>
      </c>
      <c r="G136" s="17"/>
      <c r="H136" s="19">
        <f>SUM(H137:H154)</f>
        <v>5092294</v>
      </c>
      <c r="I136" s="47"/>
      <c r="J136" s="40"/>
      <c r="K136" s="19">
        <f>SUM(K137:K154)</f>
        <v>0</v>
      </c>
      <c r="L136" s="40"/>
      <c r="M136" s="19">
        <f>SUM(M137:M154)</f>
        <v>5092294</v>
      </c>
    </row>
    <row r="137" spans="1:13" ht="25.5">
      <c r="A137" s="15" t="s">
        <v>196</v>
      </c>
      <c r="B137" s="16" t="s">
        <v>197</v>
      </c>
      <c r="C137" s="15" t="s">
        <v>64</v>
      </c>
      <c r="D137" s="17">
        <v>2</v>
      </c>
      <c r="E137" s="18">
        <v>327010</v>
      </c>
      <c r="F137" s="19">
        <f t="shared" ref="F137:F154" si="46">+ROUND((E137*D137),0)</f>
        <v>654020</v>
      </c>
      <c r="G137" s="17">
        <v>0</v>
      </c>
      <c r="H137" s="19">
        <f t="shared" ref="H137:H154" si="47">+ROUND((E137*G137),0)</f>
        <v>0</v>
      </c>
      <c r="I137" s="49"/>
      <c r="J137" s="21"/>
      <c r="K137" s="19">
        <f t="shared" ref="K137:K154" si="48">+ROUND((E137*J137),0)</f>
        <v>0</v>
      </c>
      <c r="L137" s="21">
        <f t="shared" ref="L137:L154" si="49">+G137+J137</f>
        <v>0</v>
      </c>
      <c r="M137" s="22">
        <f t="shared" ref="M137:M154" si="50">+ROUND((L137*E137),0)</f>
        <v>0</v>
      </c>
    </row>
    <row r="138" spans="1:13" ht="25.5">
      <c r="A138" s="15" t="s">
        <v>198</v>
      </c>
      <c r="B138" s="16" t="s">
        <v>199</v>
      </c>
      <c r="C138" s="15" t="s">
        <v>64</v>
      </c>
      <c r="D138" s="17">
        <v>2</v>
      </c>
      <c r="E138" s="18">
        <v>288900</v>
      </c>
      <c r="F138" s="19">
        <f t="shared" si="46"/>
        <v>577800</v>
      </c>
      <c r="G138" s="17">
        <v>0</v>
      </c>
      <c r="H138" s="19">
        <f t="shared" si="47"/>
        <v>0</v>
      </c>
      <c r="I138" s="49"/>
      <c r="J138" s="21"/>
      <c r="K138" s="19">
        <f t="shared" si="48"/>
        <v>0</v>
      </c>
      <c r="L138" s="21">
        <f t="shared" si="49"/>
        <v>0</v>
      </c>
      <c r="M138" s="22">
        <f t="shared" si="50"/>
        <v>0</v>
      </c>
    </row>
    <row r="139" spans="1:13" ht="25.5">
      <c r="A139" s="15" t="s">
        <v>200</v>
      </c>
      <c r="B139" s="16" t="s">
        <v>201</v>
      </c>
      <c r="C139" s="15" t="s">
        <v>64</v>
      </c>
      <c r="D139" s="17">
        <v>2</v>
      </c>
      <c r="E139" s="18">
        <v>144185</v>
      </c>
      <c r="F139" s="19">
        <f t="shared" si="46"/>
        <v>288370</v>
      </c>
      <c r="G139" s="17">
        <v>0</v>
      </c>
      <c r="H139" s="19">
        <f t="shared" si="47"/>
        <v>0</v>
      </c>
      <c r="I139" s="49"/>
      <c r="J139" s="21"/>
      <c r="K139" s="19">
        <f t="shared" si="48"/>
        <v>0</v>
      </c>
      <c r="L139" s="21">
        <f t="shared" si="49"/>
        <v>0</v>
      </c>
      <c r="M139" s="22">
        <f t="shared" si="50"/>
        <v>0</v>
      </c>
    </row>
    <row r="140" spans="1:13" ht="25.5">
      <c r="A140" s="15" t="s">
        <v>202</v>
      </c>
      <c r="B140" s="16" t="s">
        <v>203</v>
      </c>
      <c r="C140" s="15" t="s">
        <v>64</v>
      </c>
      <c r="D140" s="17">
        <v>4</v>
      </c>
      <c r="E140" s="18">
        <v>86505</v>
      </c>
      <c r="F140" s="19">
        <f t="shared" si="46"/>
        <v>346020</v>
      </c>
      <c r="G140" s="17">
        <v>0</v>
      </c>
      <c r="H140" s="19">
        <f t="shared" si="47"/>
        <v>0</v>
      </c>
      <c r="I140" s="49"/>
      <c r="J140" s="21"/>
      <c r="K140" s="19">
        <f t="shared" si="48"/>
        <v>0</v>
      </c>
      <c r="L140" s="21">
        <f t="shared" si="49"/>
        <v>0</v>
      </c>
      <c r="M140" s="22">
        <f t="shared" si="50"/>
        <v>0</v>
      </c>
    </row>
    <row r="141" spans="1:13" ht="25.5">
      <c r="A141" s="15" t="s">
        <v>204</v>
      </c>
      <c r="B141" s="16" t="s">
        <v>205</v>
      </c>
      <c r="C141" s="15" t="s">
        <v>64</v>
      </c>
      <c r="D141" s="17">
        <v>4</v>
      </c>
      <c r="E141" s="18">
        <v>54575</v>
      </c>
      <c r="F141" s="19">
        <f t="shared" si="46"/>
        <v>218300</v>
      </c>
      <c r="G141" s="17">
        <v>0</v>
      </c>
      <c r="H141" s="19">
        <f t="shared" si="47"/>
        <v>0</v>
      </c>
      <c r="I141" s="49"/>
      <c r="J141" s="21"/>
      <c r="K141" s="19">
        <f t="shared" si="48"/>
        <v>0</v>
      </c>
      <c r="L141" s="21">
        <f t="shared" si="49"/>
        <v>0</v>
      </c>
      <c r="M141" s="22">
        <f t="shared" si="50"/>
        <v>0</v>
      </c>
    </row>
    <row r="142" spans="1:13" ht="25.5">
      <c r="A142" s="15" t="s">
        <v>206</v>
      </c>
      <c r="B142" s="16" t="s">
        <v>207</v>
      </c>
      <c r="C142" s="15" t="s">
        <v>64</v>
      </c>
      <c r="D142" s="17">
        <v>8</v>
      </c>
      <c r="E142" s="18">
        <v>53030</v>
      </c>
      <c r="F142" s="19">
        <f t="shared" si="46"/>
        <v>424240</v>
      </c>
      <c r="G142" s="17">
        <v>0</v>
      </c>
      <c r="H142" s="19">
        <f t="shared" si="47"/>
        <v>0</v>
      </c>
      <c r="I142" s="49"/>
      <c r="J142" s="21"/>
      <c r="K142" s="19">
        <f t="shared" si="48"/>
        <v>0</v>
      </c>
      <c r="L142" s="21">
        <f t="shared" si="49"/>
        <v>0</v>
      </c>
      <c r="M142" s="22">
        <f t="shared" si="50"/>
        <v>0</v>
      </c>
    </row>
    <row r="143" spans="1:13" ht="51">
      <c r="A143" s="15" t="s">
        <v>208</v>
      </c>
      <c r="B143" s="16" t="s">
        <v>209</v>
      </c>
      <c r="C143" s="15" t="s">
        <v>54</v>
      </c>
      <c r="D143" s="17">
        <v>25</v>
      </c>
      <c r="E143" s="18">
        <v>211702</v>
      </c>
      <c r="F143" s="19">
        <f t="shared" si="46"/>
        <v>5292550</v>
      </c>
      <c r="G143" s="17">
        <v>0</v>
      </c>
      <c r="H143" s="19">
        <f t="shared" si="47"/>
        <v>0</v>
      </c>
      <c r="I143" s="49"/>
      <c r="J143" s="21"/>
      <c r="K143" s="19">
        <f t="shared" si="48"/>
        <v>0</v>
      </c>
      <c r="L143" s="21">
        <f t="shared" si="49"/>
        <v>0</v>
      </c>
      <c r="M143" s="22">
        <f t="shared" si="50"/>
        <v>0</v>
      </c>
    </row>
    <row r="144" spans="1:13" ht="25.5">
      <c r="A144" s="58" t="s">
        <v>210</v>
      </c>
      <c r="B144" s="59" t="s">
        <v>211</v>
      </c>
      <c r="C144" s="58" t="s">
        <v>64</v>
      </c>
      <c r="D144" s="17"/>
      <c r="E144" s="18">
        <v>140863</v>
      </c>
      <c r="F144" s="19">
        <f t="shared" si="46"/>
        <v>0</v>
      </c>
      <c r="G144" s="17">
        <v>6</v>
      </c>
      <c r="H144" s="19">
        <f t="shared" si="47"/>
        <v>845178</v>
      </c>
      <c r="I144" s="49"/>
      <c r="J144" s="21"/>
      <c r="K144" s="19">
        <f t="shared" si="48"/>
        <v>0</v>
      </c>
      <c r="L144" s="21">
        <f t="shared" si="49"/>
        <v>6</v>
      </c>
      <c r="M144" s="22">
        <f t="shared" si="50"/>
        <v>845178</v>
      </c>
    </row>
    <row r="145" spans="1:13" ht="22.5">
      <c r="A145" s="15" t="s">
        <v>212</v>
      </c>
      <c r="B145" s="71" t="s">
        <v>213</v>
      </c>
      <c r="C145" s="15" t="s">
        <v>64</v>
      </c>
      <c r="D145" s="17"/>
      <c r="E145" s="18">
        <v>323646</v>
      </c>
      <c r="F145" s="19">
        <f>+ROUND((E145*D145),0)</f>
        <v>0</v>
      </c>
      <c r="G145" s="17">
        <v>8</v>
      </c>
      <c r="H145" s="19">
        <f t="shared" si="47"/>
        <v>2589168</v>
      </c>
      <c r="I145" s="49"/>
      <c r="J145" s="21"/>
      <c r="K145" s="19">
        <f t="shared" si="48"/>
        <v>0</v>
      </c>
      <c r="L145" s="21">
        <f t="shared" si="49"/>
        <v>8</v>
      </c>
      <c r="M145" s="22">
        <f t="shared" si="50"/>
        <v>2589168</v>
      </c>
    </row>
    <row r="146" spans="1:13" ht="22.5">
      <c r="A146" s="15" t="s">
        <v>214</v>
      </c>
      <c r="B146" s="71" t="s">
        <v>215</v>
      </c>
      <c r="C146" s="15" t="s">
        <v>64</v>
      </c>
      <c r="D146" s="17"/>
      <c r="E146" s="18">
        <v>392191</v>
      </c>
      <c r="F146" s="19">
        <f>+ROUND((E146*D146),0)</f>
        <v>0</v>
      </c>
      <c r="G146" s="17">
        <v>1</v>
      </c>
      <c r="H146" s="19">
        <f t="shared" si="47"/>
        <v>392191</v>
      </c>
      <c r="I146" s="49"/>
      <c r="J146" s="21"/>
      <c r="K146" s="19">
        <f t="shared" si="48"/>
        <v>0</v>
      </c>
      <c r="L146" s="21">
        <f t="shared" si="49"/>
        <v>1</v>
      </c>
      <c r="M146" s="22">
        <f t="shared" si="50"/>
        <v>392191</v>
      </c>
    </row>
    <row r="147" spans="1:13" ht="25.5">
      <c r="A147" s="15" t="s">
        <v>216</v>
      </c>
      <c r="B147" s="71" t="s">
        <v>217</v>
      </c>
      <c r="C147" s="15" t="s">
        <v>64</v>
      </c>
      <c r="D147" s="17"/>
      <c r="E147" s="18">
        <v>421919</v>
      </c>
      <c r="F147" s="19">
        <f>+ROUND((E147*D147),0)</f>
        <v>0</v>
      </c>
      <c r="G147" s="17">
        <v>3</v>
      </c>
      <c r="H147" s="19">
        <f t="shared" si="47"/>
        <v>1265757</v>
      </c>
      <c r="I147" s="49"/>
      <c r="J147" s="21"/>
      <c r="K147" s="19">
        <f t="shared" si="48"/>
        <v>0</v>
      </c>
      <c r="L147" s="21">
        <f t="shared" si="49"/>
        <v>3</v>
      </c>
      <c r="M147" s="22">
        <f t="shared" si="50"/>
        <v>1265757</v>
      </c>
    </row>
    <row r="148" spans="1:13" ht="25.5">
      <c r="A148" s="15" t="s">
        <v>218</v>
      </c>
      <c r="B148" s="71" t="s">
        <v>219</v>
      </c>
      <c r="C148" s="15" t="s">
        <v>64</v>
      </c>
      <c r="D148" s="17"/>
      <c r="E148" s="18">
        <v>261109</v>
      </c>
      <c r="F148" s="19">
        <f>+ROUND((E148*D148),0)</f>
        <v>0</v>
      </c>
      <c r="G148" s="17">
        <v>0</v>
      </c>
      <c r="H148" s="19">
        <f t="shared" si="47"/>
        <v>0</v>
      </c>
      <c r="I148" s="49"/>
      <c r="J148" s="21"/>
      <c r="K148" s="19">
        <f t="shared" si="48"/>
        <v>0</v>
      </c>
      <c r="L148" s="21">
        <f t="shared" si="49"/>
        <v>0</v>
      </c>
      <c r="M148" s="22">
        <f t="shared" si="50"/>
        <v>0</v>
      </c>
    </row>
    <row r="149" spans="1:13" ht="38.25">
      <c r="A149" s="15" t="s">
        <v>220</v>
      </c>
      <c r="B149" s="71" t="s">
        <v>221</v>
      </c>
      <c r="C149" s="15" t="s">
        <v>64</v>
      </c>
      <c r="D149" s="17"/>
      <c r="E149" s="18">
        <v>910678</v>
      </c>
      <c r="F149" s="19">
        <f>+ROUND((E149*D149),0)</f>
        <v>0</v>
      </c>
      <c r="G149" s="17">
        <v>0</v>
      </c>
      <c r="H149" s="19">
        <f t="shared" si="47"/>
        <v>0</v>
      </c>
      <c r="I149" s="49"/>
      <c r="J149" s="21"/>
      <c r="K149" s="19">
        <f t="shared" si="48"/>
        <v>0</v>
      </c>
      <c r="L149" s="21">
        <f t="shared" si="49"/>
        <v>0</v>
      </c>
      <c r="M149" s="22">
        <f t="shared" si="50"/>
        <v>0</v>
      </c>
    </row>
    <row r="150" spans="1:13" ht="51">
      <c r="A150" s="15" t="s">
        <v>222</v>
      </c>
      <c r="B150" s="71" t="s">
        <v>223</v>
      </c>
      <c r="C150" s="15" t="s">
        <v>64</v>
      </c>
      <c r="D150" s="17"/>
      <c r="E150" s="18">
        <v>1647892</v>
      </c>
      <c r="F150" s="19">
        <f t="shared" si="46"/>
        <v>0</v>
      </c>
      <c r="G150" s="17">
        <v>0</v>
      </c>
      <c r="H150" s="19">
        <f t="shared" si="47"/>
        <v>0</v>
      </c>
      <c r="I150" s="49"/>
      <c r="J150" s="21"/>
      <c r="K150" s="19">
        <f t="shared" si="48"/>
        <v>0</v>
      </c>
      <c r="L150" s="21">
        <f t="shared" si="49"/>
        <v>0</v>
      </c>
      <c r="M150" s="22">
        <f t="shared" si="50"/>
        <v>0</v>
      </c>
    </row>
    <row r="151" spans="1:13" ht="36" customHeight="1">
      <c r="A151" s="15" t="s">
        <v>224</v>
      </c>
      <c r="B151" s="71" t="s">
        <v>225</v>
      </c>
      <c r="C151" s="15" t="s">
        <v>64</v>
      </c>
      <c r="D151" s="17"/>
      <c r="E151" s="18">
        <v>4043751</v>
      </c>
      <c r="F151" s="19">
        <f t="shared" si="46"/>
        <v>0</v>
      </c>
      <c r="G151" s="17">
        <v>0</v>
      </c>
      <c r="H151" s="19">
        <f t="shared" si="47"/>
        <v>0</v>
      </c>
      <c r="I151" s="49"/>
      <c r="J151" s="21"/>
      <c r="K151" s="19">
        <f t="shared" si="48"/>
        <v>0</v>
      </c>
      <c r="L151" s="21">
        <f t="shared" si="49"/>
        <v>0</v>
      </c>
      <c r="M151" s="22">
        <f t="shared" si="50"/>
        <v>0</v>
      </c>
    </row>
    <row r="152" spans="1:13" ht="22.5">
      <c r="A152" s="15" t="s">
        <v>226</v>
      </c>
      <c r="B152" s="71" t="s">
        <v>227</v>
      </c>
      <c r="C152" s="15" t="s">
        <v>64</v>
      </c>
      <c r="D152" s="17"/>
      <c r="E152" s="18">
        <v>104731</v>
      </c>
      <c r="F152" s="19">
        <f t="shared" si="46"/>
        <v>0</v>
      </c>
      <c r="G152" s="17">
        <v>0</v>
      </c>
      <c r="H152" s="19">
        <f t="shared" si="47"/>
        <v>0</v>
      </c>
      <c r="I152" s="49"/>
      <c r="J152" s="21"/>
      <c r="K152" s="19">
        <f t="shared" si="48"/>
        <v>0</v>
      </c>
      <c r="L152" s="21">
        <f t="shared" si="49"/>
        <v>0</v>
      </c>
      <c r="M152" s="22">
        <f t="shared" si="50"/>
        <v>0</v>
      </c>
    </row>
    <row r="153" spans="1:13" ht="25.5">
      <c r="A153" s="15" t="s">
        <v>228</v>
      </c>
      <c r="B153" s="71" t="s">
        <v>229</v>
      </c>
      <c r="C153" s="15" t="s">
        <v>64</v>
      </c>
      <c r="D153" s="17"/>
      <c r="E153" s="18">
        <v>655756</v>
      </c>
      <c r="F153" s="19">
        <f t="shared" si="46"/>
        <v>0</v>
      </c>
      <c r="G153" s="17">
        <v>0</v>
      </c>
      <c r="H153" s="19">
        <f t="shared" si="47"/>
        <v>0</v>
      </c>
      <c r="I153" s="49"/>
      <c r="J153" s="21"/>
      <c r="K153" s="19">
        <f t="shared" si="48"/>
        <v>0</v>
      </c>
      <c r="L153" s="21">
        <f t="shared" si="49"/>
        <v>0</v>
      </c>
      <c r="M153" s="22">
        <f t="shared" si="50"/>
        <v>0</v>
      </c>
    </row>
    <row r="154" spans="1:13" ht="51">
      <c r="A154" s="15" t="s">
        <v>230</v>
      </c>
      <c r="B154" s="16" t="s">
        <v>231</v>
      </c>
      <c r="C154" s="15" t="s">
        <v>54</v>
      </c>
      <c r="D154" s="17"/>
      <c r="E154" s="18">
        <v>211701.24430528062</v>
      </c>
      <c r="F154" s="19">
        <f t="shared" si="46"/>
        <v>0</v>
      </c>
      <c r="G154" s="17">
        <v>0</v>
      </c>
      <c r="H154" s="19">
        <f t="shared" si="47"/>
        <v>0</v>
      </c>
      <c r="I154" s="49"/>
      <c r="J154" s="21"/>
      <c r="K154" s="19">
        <f t="shared" si="48"/>
        <v>0</v>
      </c>
      <c r="L154" s="21">
        <f t="shared" si="49"/>
        <v>0</v>
      </c>
      <c r="M154" s="22">
        <f t="shared" si="50"/>
        <v>0</v>
      </c>
    </row>
    <row r="155" spans="1:13" ht="22.5">
      <c r="A155" s="23">
        <v>8.3000000000000007</v>
      </c>
      <c r="B155" s="24" t="s">
        <v>232</v>
      </c>
      <c r="C155" s="15"/>
      <c r="D155" s="17"/>
      <c r="E155" s="18"/>
      <c r="F155" s="19">
        <f>SUM(F156:F170)</f>
        <v>18579367</v>
      </c>
      <c r="G155" s="17"/>
      <c r="H155" s="19">
        <f>SUM(H156:H170)</f>
        <v>0</v>
      </c>
      <c r="I155" s="47"/>
      <c r="J155" s="40"/>
      <c r="K155" s="19">
        <f>SUM(K156:K170)</f>
        <v>0</v>
      </c>
      <c r="L155" s="40"/>
      <c r="M155" s="19">
        <f>SUM(M156:M170)</f>
        <v>0</v>
      </c>
    </row>
    <row r="156" spans="1:13" ht="76.5">
      <c r="A156" s="15" t="s">
        <v>233</v>
      </c>
      <c r="B156" s="16" t="s">
        <v>234</v>
      </c>
      <c r="C156" s="15" t="s">
        <v>64</v>
      </c>
      <c r="D156" s="17">
        <v>1</v>
      </c>
      <c r="E156" s="18">
        <v>3150000</v>
      </c>
      <c r="F156" s="19">
        <f t="shared" ref="F156:F170" si="51">+ROUND((E156*D156),0)</f>
        <v>3150000</v>
      </c>
      <c r="G156" s="17">
        <v>0</v>
      </c>
      <c r="H156" s="19">
        <f t="shared" ref="H156:H170" si="52">+ROUND((E156*G156),0)</f>
        <v>0</v>
      </c>
      <c r="I156" s="49"/>
      <c r="J156" s="21"/>
      <c r="K156" s="19">
        <f t="shared" ref="K156:K170" si="53">+ROUND((E156*J156),0)</f>
        <v>0</v>
      </c>
      <c r="L156" s="21">
        <f t="shared" ref="L156:L170" si="54">+G156+J156</f>
        <v>0</v>
      </c>
      <c r="M156" s="22">
        <f t="shared" ref="M156:M170" si="55">+ROUND((L156*E156),0)</f>
        <v>0</v>
      </c>
    </row>
    <row r="157" spans="1:13" ht="25.5">
      <c r="A157" s="15" t="s">
        <v>235</v>
      </c>
      <c r="B157" s="16" t="s">
        <v>236</v>
      </c>
      <c r="C157" s="15" t="s">
        <v>237</v>
      </c>
      <c r="D157" s="17">
        <v>1900</v>
      </c>
      <c r="E157" s="18">
        <v>3411</v>
      </c>
      <c r="F157" s="19">
        <f t="shared" si="51"/>
        <v>6480900</v>
      </c>
      <c r="G157" s="17">
        <v>0</v>
      </c>
      <c r="H157" s="19">
        <f t="shared" si="52"/>
        <v>0</v>
      </c>
      <c r="I157" s="49"/>
      <c r="J157" s="21"/>
      <c r="K157" s="19">
        <f t="shared" si="53"/>
        <v>0</v>
      </c>
      <c r="L157" s="21">
        <f t="shared" si="54"/>
        <v>0</v>
      </c>
      <c r="M157" s="22">
        <f t="shared" si="55"/>
        <v>0</v>
      </c>
    </row>
    <row r="158" spans="1:13" ht="51">
      <c r="A158" s="15" t="s">
        <v>238</v>
      </c>
      <c r="B158" s="16" t="s">
        <v>239</v>
      </c>
      <c r="C158" s="15" t="s">
        <v>64</v>
      </c>
      <c r="D158" s="17">
        <v>1</v>
      </c>
      <c r="E158" s="18">
        <v>4920553</v>
      </c>
      <c r="F158" s="19">
        <f t="shared" si="51"/>
        <v>4920553</v>
      </c>
      <c r="G158" s="17">
        <v>0</v>
      </c>
      <c r="H158" s="19">
        <f t="shared" si="52"/>
        <v>0</v>
      </c>
      <c r="I158" s="49"/>
      <c r="J158" s="21"/>
      <c r="K158" s="19">
        <f t="shared" si="53"/>
        <v>0</v>
      </c>
      <c r="L158" s="21">
        <f t="shared" si="54"/>
        <v>0</v>
      </c>
      <c r="M158" s="22">
        <f t="shared" si="55"/>
        <v>0</v>
      </c>
    </row>
    <row r="159" spans="1:13" ht="22.5">
      <c r="A159" s="15" t="s">
        <v>240</v>
      </c>
      <c r="B159" s="16" t="s">
        <v>241</v>
      </c>
      <c r="C159" s="15" t="s">
        <v>64</v>
      </c>
      <c r="D159" s="17">
        <v>2</v>
      </c>
      <c r="E159" s="18">
        <v>249149</v>
      </c>
      <c r="F159" s="19">
        <f t="shared" si="51"/>
        <v>498298</v>
      </c>
      <c r="G159" s="17">
        <v>0</v>
      </c>
      <c r="H159" s="19">
        <f t="shared" si="52"/>
        <v>0</v>
      </c>
      <c r="I159" s="49"/>
      <c r="J159" s="21"/>
      <c r="K159" s="19">
        <f t="shared" si="53"/>
        <v>0</v>
      </c>
      <c r="L159" s="21">
        <f t="shared" si="54"/>
        <v>0</v>
      </c>
      <c r="M159" s="22">
        <f t="shared" si="55"/>
        <v>0</v>
      </c>
    </row>
    <row r="160" spans="1:13" ht="25.5">
      <c r="A160" s="15" t="s">
        <v>242</v>
      </c>
      <c r="B160" s="16" t="s">
        <v>243</v>
      </c>
      <c r="C160" s="15" t="s">
        <v>64</v>
      </c>
      <c r="D160" s="17">
        <v>4</v>
      </c>
      <c r="E160" s="18">
        <v>364167</v>
      </c>
      <c r="F160" s="19">
        <f t="shared" si="51"/>
        <v>1456668</v>
      </c>
      <c r="G160" s="17">
        <v>0</v>
      </c>
      <c r="H160" s="19">
        <f t="shared" si="52"/>
        <v>0</v>
      </c>
      <c r="I160" s="49"/>
      <c r="J160" s="21"/>
      <c r="K160" s="19">
        <f t="shared" si="53"/>
        <v>0</v>
      </c>
      <c r="L160" s="21">
        <f t="shared" si="54"/>
        <v>0</v>
      </c>
      <c r="M160" s="22">
        <f t="shared" si="55"/>
        <v>0</v>
      </c>
    </row>
    <row r="161" spans="1:13" ht="25.5">
      <c r="A161" s="15" t="s">
        <v>244</v>
      </c>
      <c r="B161" s="16" t="s">
        <v>245</v>
      </c>
      <c r="C161" s="15" t="s">
        <v>64</v>
      </c>
      <c r="D161" s="17">
        <v>2</v>
      </c>
      <c r="E161" s="18">
        <v>311667</v>
      </c>
      <c r="F161" s="19">
        <f t="shared" si="51"/>
        <v>623334</v>
      </c>
      <c r="G161" s="17">
        <v>0</v>
      </c>
      <c r="H161" s="19">
        <f t="shared" si="52"/>
        <v>0</v>
      </c>
      <c r="I161" s="49"/>
      <c r="J161" s="21"/>
      <c r="K161" s="19">
        <f t="shared" si="53"/>
        <v>0</v>
      </c>
      <c r="L161" s="21">
        <f t="shared" si="54"/>
        <v>0</v>
      </c>
      <c r="M161" s="22">
        <f t="shared" si="55"/>
        <v>0</v>
      </c>
    </row>
    <row r="162" spans="1:13" ht="25.5">
      <c r="A162" s="15" t="s">
        <v>246</v>
      </c>
      <c r="B162" s="16" t="s">
        <v>247</v>
      </c>
      <c r="C162" s="15" t="s">
        <v>64</v>
      </c>
      <c r="D162" s="17">
        <v>2</v>
      </c>
      <c r="E162" s="18">
        <v>236167</v>
      </c>
      <c r="F162" s="19">
        <f t="shared" si="51"/>
        <v>472334</v>
      </c>
      <c r="G162" s="17">
        <v>0</v>
      </c>
      <c r="H162" s="19">
        <f t="shared" si="52"/>
        <v>0</v>
      </c>
      <c r="I162" s="49"/>
      <c r="J162" s="21"/>
      <c r="K162" s="19">
        <f t="shared" si="53"/>
        <v>0</v>
      </c>
      <c r="L162" s="21">
        <f t="shared" si="54"/>
        <v>0</v>
      </c>
      <c r="M162" s="22">
        <f t="shared" si="55"/>
        <v>0</v>
      </c>
    </row>
    <row r="163" spans="1:13" ht="25.5">
      <c r="A163" s="15" t="s">
        <v>248</v>
      </c>
      <c r="B163" s="16" t="s">
        <v>249</v>
      </c>
      <c r="C163" s="15" t="s">
        <v>64</v>
      </c>
      <c r="D163" s="17">
        <v>2</v>
      </c>
      <c r="E163" s="18">
        <v>114807</v>
      </c>
      <c r="F163" s="19">
        <f t="shared" si="51"/>
        <v>229614</v>
      </c>
      <c r="G163" s="17">
        <v>0</v>
      </c>
      <c r="H163" s="19">
        <f t="shared" si="52"/>
        <v>0</v>
      </c>
      <c r="I163" s="49"/>
      <c r="J163" s="21"/>
      <c r="K163" s="19">
        <f t="shared" si="53"/>
        <v>0</v>
      </c>
      <c r="L163" s="21">
        <f t="shared" si="54"/>
        <v>0</v>
      </c>
      <c r="M163" s="22">
        <f t="shared" si="55"/>
        <v>0</v>
      </c>
    </row>
    <row r="164" spans="1:13" ht="25.5">
      <c r="A164" s="15" t="s">
        <v>250</v>
      </c>
      <c r="B164" s="16" t="s">
        <v>251</v>
      </c>
      <c r="C164" s="15" t="s">
        <v>64</v>
      </c>
      <c r="D164" s="17">
        <v>3</v>
      </c>
      <c r="E164" s="18">
        <v>249222</v>
      </c>
      <c r="F164" s="19">
        <f t="shared" si="51"/>
        <v>747666</v>
      </c>
      <c r="G164" s="17">
        <v>0</v>
      </c>
      <c r="H164" s="19">
        <f t="shared" si="52"/>
        <v>0</v>
      </c>
      <c r="I164" s="49"/>
      <c r="J164" s="21"/>
      <c r="K164" s="19">
        <f t="shared" si="53"/>
        <v>0</v>
      </c>
      <c r="L164" s="21">
        <f t="shared" si="54"/>
        <v>0</v>
      </c>
      <c r="M164" s="22">
        <f t="shared" si="55"/>
        <v>0</v>
      </c>
    </row>
    <row r="165" spans="1:13" ht="25.5">
      <c r="A165" s="15" t="s">
        <v>252</v>
      </c>
      <c r="B165" s="71" t="s">
        <v>253</v>
      </c>
      <c r="C165" s="15" t="s">
        <v>64</v>
      </c>
      <c r="D165" s="17"/>
      <c r="E165" s="18">
        <v>1057055</v>
      </c>
      <c r="F165" s="19">
        <f t="shared" si="51"/>
        <v>0</v>
      </c>
      <c r="G165" s="17">
        <v>0</v>
      </c>
      <c r="H165" s="19">
        <f t="shared" si="52"/>
        <v>0</v>
      </c>
      <c r="I165" s="49"/>
      <c r="J165" s="21"/>
      <c r="K165" s="19">
        <f t="shared" si="53"/>
        <v>0</v>
      </c>
      <c r="L165" s="21">
        <f t="shared" si="54"/>
        <v>0</v>
      </c>
      <c r="M165" s="22">
        <f t="shared" si="55"/>
        <v>0</v>
      </c>
    </row>
    <row r="166" spans="1:13" ht="25.5">
      <c r="A166" s="15" t="s">
        <v>254</v>
      </c>
      <c r="B166" s="72" t="s">
        <v>255</v>
      </c>
      <c r="C166" s="15" t="s">
        <v>64</v>
      </c>
      <c r="D166" s="17"/>
      <c r="E166" s="18">
        <v>3221813</v>
      </c>
      <c r="F166" s="19">
        <f t="shared" si="51"/>
        <v>0</v>
      </c>
      <c r="G166" s="17">
        <v>0</v>
      </c>
      <c r="H166" s="19">
        <f t="shared" si="52"/>
        <v>0</v>
      </c>
      <c r="I166" s="49"/>
      <c r="J166" s="21"/>
      <c r="K166" s="19">
        <f t="shared" si="53"/>
        <v>0</v>
      </c>
      <c r="L166" s="21">
        <f t="shared" si="54"/>
        <v>0</v>
      </c>
      <c r="M166" s="22">
        <f t="shared" si="55"/>
        <v>0</v>
      </c>
    </row>
    <row r="167" spans="1:13" ht="25.5">
      <c r="A167" s="15" t="s">
        <v>256</v>
      </c>
      <c r="B167" s="71" t="s">
        <v>257</v>
      </c>
      <c r="C167" s="15" t="s">
        <v>64</v>
      </c>
      <c r="D167" s="17"/>
      <c r="E167" s="18">
        <v>2500227</v>
      </c>
      <c r="F167" s="19">
        <f t="shared" si="51"/>
        <v>0</v>
      </c>
      <c r="G167" s="17">
        <v>0</v>
      </c>
      <c r="H167" s="19">
        <f t="shared" si="52"/>
        <v>0</v>
      </c>
      <c r="I167" s="49"/>
      <c r="J167" s="21"/>
      <c r="K167" s="19">
        <f t="shared" si="53"/>
        <v>0</v>
      </c>
      <c r="L167" s="21">
        <f t="shared" si="54"/>
        <v>0</v>
      </c>
      <c r="M167" s="22">
        <f t="shared" si="55"/>
        <v>0</v>
      </c>
    </row>
    <row r="168" spans="1:13" ht="76.5">
      <c r="A168" s="15" t="s">
        <v>258</v>
      </c>
      <c r="B168" s="71" t="s">
        <v>259</v>
      </c>
      <c r="C168" s="15" t="s">
        <v>64</v>
      </c>
      <c r="D168" s="17"/>
      <c r="E168" s="18">
        <v>29792717</v>
      </c>
      <c r="F168" s="19">
        <f t="shared" si="51"/>
        <v>0</v>
      </c>
      <c r="G168" s="17">
        <v>0</v>
      </c>
      <c r="H168" s="19">
        <f t="shared" si="52"/>
        <v>0</v>
      </c>
      <c r="I168" s="49"/>
      <c r="J168" s="21"/>
      <c r="K168" s="19">
        <f t="shared" si="53"/>
        <v>0</v>
      </c>
      <c r="L168" s="21">
        <f t="shared" si="54"/>
        <v>0</v>
      </c>
      <c r="M168" s="22">
        <f t="shared" si="55"/>
        <v>0</v>
      </c>
    </row>
    <row r="169" spans="1:13" ht="38.25">
      <c r="A169" s="15" t="s">
        <v>260</v>
      </c>
      <c r="B169" s="71" t="s">
        <v>261</v>
      </c>
      <c r="C169" s="15" t="s">
        <v>64</v>
      </c>
      <c r="D169" s="17"/>
      <c r="E169" s="18">
        <v>9364258</v>
      </c>
      <c r="F169" s="19">
        <f t="shared" si="51"/>
        <v>0</v>
      </c>
      <c r="G169" s="17">
        <v>0</v>
      </c>
      <c r="H169" s="19">
        <f t="shared" si="52"/>
        <v>0</v>
      </c>
      <c r="I169" s="49"/>
      <c r="J169" s="21"/>
      <c r="K169" s="19">
        <f t="shared" si="53"/>
        <v>0</v>
      </c>
      <c r="L169" s="21">
        <f t="shared" si="54"/>
        <v>0</v>
      </c>
      <c r="M169" s="22">
        <f t="shared" si="55"/>
        <v>0</v>
      </c>
    </row>
    <row r="170" spans="1:13" ht="25.5">
      <c r="A170" s="15" t="s">
        <v>262</v>
      </c>
      <c r="B170" s="71" t="s">
        <v>263</v>
      </c>
      <c r="C170" s="15" t="s">
        <v>64</v>
      </c>
      <c r="D170" s="17"/>
      <c r="E170" s="18">
        <v>11886793</v>
      </c>
      <c r="F170" s="19">
        <f t="shared" si="51"/>
        <v>0</v>
      </c>
      <c r="G170" s="17">
        <v>0</v>
      </c>
      <c r="H170" s="19">
        <f t="shared" si="52"/>
        <v>0</v>
      </c>
      <c r="I170" s="49"/>
      <c r="J170" s="21"/>
      <c r="K170" s="19">
        <f t="shared" si="53"/>
        <v>0</v>
      </c>
      <c r="L170" s="21">
        <f t="shared" si="54"/>
        <v>0</v>
      </c>
      <c r="M170" s="22">
        <f t="shared" si="55"/>
        <v>0</v>
      </c>
    </row>
    <row r="171" spans="1:13" ht="22.5">
      <c r="A171" s="129" t="s">
        <v>264</v>
      </c>
      <c r="B171" s="130"/>
      <c r="C171" s="130"/>
      <c r="D171" s="130"/>
      <c r="E171" s="131"/>
      <c r="F171" s="73">
        <f>+F125+F75+F64+F55+F42+F26+F13+F11</f>
        <v>2081252520</v>
      </c>
      <c r="G171" s="74"/>
      <c r="H171" s="73">
        <f>+H125+H75+H64+H55+H42+H26+H13+H11</f>
        <v>2216079162</v>
      </c>
      <c r="I171" s="6"/>
      <c r="J171" s="7"/>
      <c r="K171" s="73">
        <f>+K125+K75+K64+K55+K42+K26+K13+K11</f>
        <v>256758958</v>
      </c>
      <c r="L171" s="8"/>
      <c r="M171" s="73">
        <f>+M125+M75+M64+M55+M42+M26+M13+M11</f>
        <v>2472838120</v>
      </c>
    </row>
    <row r="172" spans="1:13" ht="22.5">
      <c r="A172" s="114" t="s">
        <v>265</v>
      </c>
      <c r="B172" s="115"/>
      <c r="C172" s="115"/>
      <c r="D172" s="116"/>
      <c r="E172" s="75">
        <v>0.2354</v>
      </c>
      <c r="F172" s="76">
        <f>ROUND((E172*$F$171),0)</f>
        <v>489926843</v>
      </c>
      <c r="G172" s="77"/>
      <c r="H172" s="76">
        <f>ROUND((E172*$H$171),0)</f>
        <v>521665035</v>
      </c>
      <c r="I172" s="6"/>
      <c r="J172" s="7"/>
      <c r="K172" s="76">
        <f>ROUND((E172*$K$171),0)</f>
        <v>60441059</v>
      </c>
      <c r="L172" s="8"/>
      <c r="M172" s="78">
        <f>ROUND((E172*$M$171),0)</f>
        <v>582106093</v>
      </c>
    </row>
    <row r="173" spans="1:13" ht="22.5">
      <c r="A173" s="114" t="s">
        <v>266</v>
      </c>
      <c r="B173" s="115"/>
      <c r="C173" s="115"/>
      <c r="D173" s="116"/>
      <c r="E173" s="75">
        <v>0.01</v>
      </c>
      <c r="F173" s="76">
        <f>ROUND((E173*$F$171),0)</f>
        <v>20812525</v>
      </c>
      <c r="G173" s="77"/>
      <c r="H173" s="76">
        <f>ROUND((E173*$H$171),0)</f>
        <v>22160792</v>
      </c>
      <c r="I173" s="6"/>
      <c r="J173" s="7"/>
      <c r="K173" s="76">
        <f>ROUND((E173*$K$171),0)</f>
        <v>2567590</v>
      </c>
      <c r="L173" s="8"/>
      <c r="M173" s="78">
        <f>ROUND((E173*$M$171),0)</f>
        <v>24728381</v>
      </c>
    </row>
    <row r="174" spans="1:13" ht="22.5">
      <c r="A174" s="114" t="s">
        <v>267</v>
      </c>
      <c r="B174" s="115"/>
      <c r="C174" s="115"/>
      <c r="D174" s="116"/>
      <c r="E174" s="75">
        <v>0.05</v>
      </c>
      <c r="F174" s="76">
        <f>ROUND((E174*$F$171),0)</f>
        <v>104062626</v>
      </c>
      <c r="G174" s="77"/>
      <c r="H174" s="76">
        <f>ROUND((E174*$H$171),0)</f>
        <v>110803958</v>
      </c>
      <c r="I174" s="6"/>
      <c r="J174" s="7"/>
      <c r="K174" s="76">
        <f>ROUND((E174*$K$171),0)</f>
        <v>12837948</v>
      </c>
      <c r="L174" s="8"/>
      <c r="M174" s="78">
        <f>ROUND((E174*$M$171),0)</f>
        <v>123641906</v>
      </c>
    </row>
    <row r="175" spans="1:13" ht="22.5">
      <c r="A175" s="114" t="s">
        <v>268</v>
      </c>
      <c r="B175" s="115"/>
      <c r="C175" s="115"/>
      <c r="D175" s="115"/>
      <c r="E175" s="115"/>
      <c r="F175" s="76">
        <v>39474264</v>
      </c>
      <c r="G175" s="77"/>
      <c r="H175" s="76">
        <v>39474264</v>
      </c>
      <c r="I175" s="6"/>
      <c r="J175" s="7"/>
      <c r="K175" s="76"/>
      <c r="L175" s="8"/>
      <c r="M175" s="78">
        <f>+K175+F175</f>
        <v>39474264</v>
      </c>
    </row>
    <row r="176" spans="1:13" ht="22.5">
      <c r="A176" s="114" t="s">
        <v>269</v>
      </c>
      <c r="B176" s="115"/>
      <c r="C176" s="115"/>
      <c r="D176" s="115"/>
      <c r="E176" s="115"/>
      <c r="F176" s="76">
        <v>36830496</v>
      </c>
      <c r="G176" s="77"/>
      <c r="H176" s="76">
        <v>36830496</v>
      </c>
      <c r="I176" s="6"/>
      <c r="J176" s="7"/>
      <c r="K176" s="76"/>
      <c r="L176" s="8"/>
      <c r="M176" s="78">
        <f>+K176+F176</f>
        <v>36830496</v>
      </c>
    </row>
    <row r="177" spans="1:13" ht="22.5">
      <c r="A177" s="114" t="s">
        <v>270</v>
      </c>
      <c r="B177" s="115"/>
      <c r="C177" s="115"/>
      <c r="D177" s="115"/>
      <c r="E177" s="115"/>
      <c r="F177" s="76">
        <v>3399700</v>
      </c>
      <c r="G177" s="77"/>
      <c r="H177" s="76">
        <v>0</v>
      </c>
      <c r="I177" s="6"/>
      <c r="J177" s="7"/>
      <c r="K177" s="76"/>
      <c r="L177" s="8"/>
      <c r="M177" s="78">
        <v>0</v>
      </c>
    </row>
    <row r="178" spans="1:13" ht="22.5">
      <c r="A178" s="114" t="s">
        <v>271</v>
      </c>
      <c r="B178" s="115"/>
      <c r="C178" s="115"/>
      <c r="D178" s="115"/>
      <c r="E178" s="115"/>
      <c r="F178" s="79"/>
      <c r="G178" s="80"/>
      <c r="H178" s="79"/>
      <c r="I178" s="6"/>
      <c r="J178" s="7"/>
      <c r="K178" s="81"/>
      <c r="L178" s="8"/>
      <c r="M178" s="78">
        <f>+K178+F178</f>
        <v>0</v>
      </c>
    </row>
    <row r="179" spans="1:13" ht="22.5">
      <c r="A179" s="114" t="s">
        <v>272</v>
      </c>
      <c r="B179" s="115"/>
      <c r="C179" s="115"/>
      <c r="D179" s="115"/>
      <c r="E179" s="116"/>
      <c r="F179" s="82">
        <f>+F177+F176+F175+F174+F173+F172+F171+F178</f>
        <v>2775758974</v>
      </c>
      <c r="G179" s="77"/>
      <c r="H179" s="82">
        <f>+H177+H176+H175+H174+H173+H172+H171+H178</f>
        <v>2947013707</v>
      </c>
      <c r="I179" s="6"/>
      <c r="J179" s="7"/>
      <c r="K179" s="82">
        <f>+K177+K176+K175+K174+K173+K172+K171+K178</f>
        <v>332605555</v>
      </c>
      <c r="L179" s="8"/>
      <c r="M179" s="78">
        <f>+K179+H179</f>
        <v>3279619262</v>
      </c>
    </row>
    <row r="180" spans="1:13">
      <c r="B180" s="114" t="s">
        <v>273</v>
      </c>
      <c r="C180" s="115"/>
      <c r="D180" s="115"/>
      <c r="E180" s="115"/>
      <c r="F180" s="116"/>
      <c r="K180" s="82">
        <v>30000000</v>
      </c>
      <c r="M180" s="34"/>
    </row>
    <row r="181" spans="1:13">
      <c r="B181" s="114" t="s">
        <v>274</v>
      </c>
      <c r="C181" s="115"/>
      <c r="D181" s="115"/>
      <c r="E181" s="115"/>
      <c r="F181" s="116"/>
      <c r="K181" s="82">
        <f>+K179+30000000</f>
        <v>362605555</v>
      </c>
    </row>
    <row r="182" spans="1:13" ht="15.75">
      <c r="F182" s="84"/>
      <c r="G182" s="84"/>
      <c r="H182" s="84"/>
      <c r="I182" s="84"/>
      <c r="J182" s="84"/>
      <c r="K182" s="85"/>
      <c r="M182" s="34"/>
    </row>
    <row r="183" spans="1:13" ht="21">
      <c r="F183" s="84"/>
      <c r="G183" s="84"/>
      <c r="H183" s="84"/>
      <c r="I183" s="84"/>
      <c r="J183" s="84"/>
      <c r="K183" s="85"/>
      <c r="M183" s="86"/>
    </row>
    <row r="184" spans="1:13">
      <c r="F184" s="35"/>
      <c r="H184" s="35"/>
      <c r="J184" s="35"/>
      <c r="K184" s="87"/>
      <c r="M184" s="88"/>
    </row>
    <row r="185" spans="1:13">
      <c r="E185" s="89"/>
      <c r="F185" s="35"/>
      <c r="H185" s="35"/>
      <c r="J185" s="35"/>
      <c r="K185" s="90"/>
      <c r="L185" s="91"/>
      <c r="M185" s="92"/>
    </row>
    <row r="186" spans="1:13">
      <c r="F186" s="35"/>
      <c r="H186" s="35"/>
      <c r="J186" s="35"/>
      <c r="K186" s="93"/>
      <c r="L186" s="91"/>
      <c r="M186" s="92"/>
    </row>
    <row r="187" spans="1:13">
      <c r="F187" s="35"/>
      <c r="H187" s="35"/>
      <c r="J187" s="35"/>
      <c r="K187" s="93"/>
      <c r="L187" s="91"/>
      <c r="M187" s="93"/>
    </row>
    <row r="188" spans="1:13">
      <c r="F188" s="35"/>
      <c r="H188" s="35"/>
      <c r="J188" s="35"/>
      <c r="K188" s="93"/>
      <c r="L188" s="91"/>
      <c r="M188" s="93"/>
    </row>
    <row r="189" spans="1:13">
      <c r="F189" s="35"/>
      <c r="H189" s="35"/>
      <c r="J189" s="35"/>
      <c r="K189" s="93"/>
      <c r="L189" s="91"/>
      <c r="M189" s="91"/>
    </row>
    <row r="190" spans="1:13">
      <c r="J190" s="35"/>
      <c r="K190" s="93"/>
      <c r="L190" s="91"/>
      <c r="M190" s="93"/>
    </row>
    <row r="191" spans="1:13">
      <c r="J191" s="35"/>
      <c r="K191" s="93"/>
      <c r="L191" s="91"/>
      <c r="M191" s="91"/>
    </row>
    <row r="192" spans="1:13">
      <c r="J192" s="35"/>
      <c r="K192" s="93"/>
      <c r="L192" s="91"/>
      <c r="M192" s="91"/>
    </row>
    <row r="193" spans="10:13">
      <c r="J193" s="91"/>
      <c r="K193" s="93"/>
      <c r="L193" s="91"/>
      <c r="M193" s="91"/>
    </row>
    <row r="194" spans="10:13">
      <c r="J194" s="91"/>
      <c r="K194" s="93"/>
      <c r="L194" s="91"/>
      <c r="M194" s="91"/>
    </row>
    <row r="195" spans="10:13">
      <c r="J195" s="91"/>
      <c r="K195" s="93"/>
      <c r="L195" s="91"/>
    </row>
    <row r="196" spans="10:13">
      <c r="J196" s="91"/>
    </row>
    <row r="197" spans="10:13">
      <c r="J197" s="91"/>
      <c r="K197" s="93"/>
      <c r="L197" s="91"/>
      <c r="M197" s="91"/>
    </row>
    <row r="198" spans="10:13">
      <c r="K198" s="92"/>
    </row>
    <row r="199" spans="10:13">
      <c r="K199" s="93"/>
      <c r="L199" s="91"/>
    </row>
    <row r="200" spans="10:13">
      <c r="K200" s="93"/>
      <c r="L200" s="91"/>
      <c r="M200" s="91"/>
    </row>
    <row r="201" spans="10:13">
      <c r="K201" s="94"/>
      <c r="M201" s="91"/>
    </row>
    <row r="202" spans="10:13">
      <c r="K202" s="34"/>
    </row>
  </sheetData>
  <protectedRanges>
    <protectedRange sqref="A11:C74" name="Columnas A a D_7"/>
    <protectedRange sqref="A75:C76 A113:C116 A81:C81 C156 C158:C164 A88:C92 A94:C100" name="Columnas A a D_7_1"/>
    <protectedRange sqref="A77:C80" name="Columnas A a D_7_1_1"/>
    <protectedRange sqref="A101:C101" name="Columnas A a D_7_1_1_1"/>
    <protectedRange sqref="A102:C112" name="Columnas A a D_7_1_2"/>
    <protectedRange sqref="A119:C124" name="Columnas A a D_7_2_1"/>
    <protectedRange sqref="A93:C93" name="Columnas A a D_7_3"/>
    <protectedRange sqref="A156:B156 A157:C157 A165:C170 A125:C133 A158:B164 A136:C143 C134:C135 A145:C151 A155:C155 B154:C154" name="Columnas A a D_7_5"/>
    <protectedRange sqref="A134:B135" name="Columnas A a D_7_5_3"/>
    <protectedRange sqref="A82:C87" name="Columnas A a D_7_1_3"/>
    <protectedRange sqref="A117:C118" name="Columnas A a D_7_1_4"/>
    <protectedRange sqref="A144:C144" name="Columnas A a D_7_5_1"/>
    <protectedRange sqref="A152:C153 A154" name="Columnas A a D_7_5_2"/>
  </protectedRanges>
  <mergeCells count="37">
    <mergeCell ref="B181:F181"/>
    <mergeCell ref="A175:E175"/>
    <mergeCell ref="A176:E176"/>
    <mergeCell ref="A177:E177"/>
    <mergeCell ref="A178:E178"/>
    <mergeCell ref="A179:E179"/>
    <mergeCell ref="B180:F180"/>
    <mergeCell ref="L9:L10"/>
    <mergeCell ref="M9:M10"/>
    <mergeCell ref="A171:E171"/>
    <mergeCell ref="A172:D172"/>
    <mergeCell ref="A173:D173"/>
    <mergeCell ref="J9:J10"/>
    <mergeCell ref="K9:K10"/>
    <mergeCell ref="A174:D174"/>
    <mergeCell ref="F9:F10"/>
    <mergeCell ref="G9:G10"/>
    <mergeCell ref="H9:H10"/>
    <mergeCell ref="I9:I10"/>
    <mergeCell ref="A9:A10"/>
    <mergeCell ref="B9:B10"/>
    <mergeCell ref="C9:C10"/>
    <mergeCell ref="D9:D10"/>
    <mergeCell ref="E9:E10"/>
    <mergeCell ref="A8:B8"/>
    <mergeCell ref="C8:F8"/>
    <mergeCell ref="G8:H8"/>
    <mergeCell ref="I8:K8"/>
    <mergeCell ref="L8:M8"/>
    <mergeCell ref="A1:M1"/>
    <mergeCell ref="A2:A7"/>
    <mergeCell ref="B2:F2"/>
    <mergeCell ref="I2:M6"/>
    <mergeCell ref="B3:F3"/>
    <mergeCell ref="B4:F4"/>
    <mergeCell ref="B5:F5"/>
    <mergeCell ref="B6:F6"/>
  </mergeCells>
  <conditionalFormatting sqref="A135:B135">
    <cfRule type="expression" dxfId="86" priority="31">
      <formula>AND($A135&lt;&gt;0,$B135&lt;&gt;0,$C135=0)</formula>
    </cfRule>
    <cfRule type="cellIs" dxfId="85" priority="30" operator="notEqual">
      <formula>0</formula>
    </cfRule>
  </conditionalFormatting>
  <conditionalFormatting sqref="A156:B156 C125:D126 A157:C164">
    <cfRule type="expression" dxfId="84" priority="62">
      <formula>AND($A125&lt;&gt;0,$B125&lt;&gt;0,$C125=0)</formula>
    </cfRule>
  </conditionalFormatting>
  <conditionalFormatting sqref="A156:B156">
    <cfRule type="cellIs" dxfId="83" priority="61" operator="notEqual">
      <formula>0</formula>
    </cfRule>
  </conditionalFormatting>
  <conditionalFormatting sqref="A12:C12 A14:C25">
    <cfRule type="cellIs" dxfId="82" priority="85" operator="notEqual">
      <formula>0</formula>
    </cfRule>
  </conditionalFormatting>
  <conditionalFormatting sqref="A27:C41">
    <cfRule type="cellIs" dxfId="81" priority="84" operator="notEqual">
      <formula>0</formula>
    </cfRule>
  </conditionalFormatting>
  <conditionalFormatting sqref="A43:C54 A56:C63 A65:C74">
    <cfRule type="cellIs" dxfId="80" priority="86" operator="notEqual">
      <formula>0</formula>
    </cfRule>
  </conditionalFormatting>
  <conditionalFormatting sqref="A77:C87">
    <cfRule type="cellIs" dxfId="79" priority="25" operator="notEqual">
      <formula>0</formula>
    </cfRule>
  </conditionalFormatting>
  <conditionalFormatting sqref="A89:C93">
    <cfRule type="cellIs" dxfId="78" priority="37" operator="notEqual">
      <formula>0</formula>
    </cfRule>
  </conditionalFormatting>
  <conditionalFormatting sqref="A95:C97">
    <cfRule type="cellIs" dxfId="77" priority="66" operator="notEqual">
      <formula>0</formula>
    </cfRule>
  </conditionalFormatting>
  <conditionalFormatting sqref="A99:C99">
    <cfRule type="cellIs" dxfId="76" priority="73" operator="notEqual">
      <formula>0</formula>
    </cfRule>
  </conditionalFormatting>
  <conditionalFormatting sqref="A101:C118">
    <cfRule type="cellIs" dxfId="75" priority="23" operator="notEqual">
      <formula>0</formula>
    </cfRule>
  </conditionalFormatting>
  <conditionalFormatting sqref="A120:C124">
    <cfRule type="cellIs" dxfId="74" priority="64" operator="notEqual">
      <formula>0</formula>
    </cfRule>
  </conditionalFormatting>
  <conditionalFormatting sqref="A127:C134">
    <cfRule type="cellIs" dxfId="73" priority="32" operator="notEqual">
      <formula>0</formula>
    </cfRule>
  </conditionalFormatting>
  <conditionalFormatting sqref="A134:C134">
    <cfRule type="expression" dxfId="72" priority="33">
      <formula>AND($A134&lt;&gt;0,$B134&lt;&gt;0,$C134=0)</formula>
    </cfRule>
  </conditionalFormatting>
  <conditionalFormatting sqref="A137:C154">
    <cfRule type="cellIs" dxfId="71" priority="19" operator="notEqual">
      <formula>0</formula>
    </cfRule>
  </conditionalFormatting>
  <conditionalFormatting sqref="A157:C170">
    <cfRule type="cellIs" dxfId="70" priority="43" operator="notEqual">
      <formula>0</formula>
    </cfRule>
  </conditionalFormatting>
  <conditionalFormatting sqref="A93:D93">
    <cfRule type="expression" dxfId="69" priority="38">
      <formula>AND($A93&lt;&gt;0,$B93&lt;&gt;0,$C93=0)</formula>
    </cfRule>
  </conditionalFormatting>
  <conditionalFormatting sqref="A152:D153">
    <cfRule type="expression" dxfId="68" priority="21">
      <formula>AND($A152&lt;&gt;0,$B152&lt;&gt;0,$C152=0)</formula>
    </cfRule>
  </conditionalFormatting>
  <conditionalFormatting sqref="A95:E97">
    <cfRule type="expression" dxfId="67" priority="67">
      <formula>AND($A95&lt;&gt;0,$B95&lt;&gt;0,$C95=0)</formula>
    </cfRule>
  </conditionalFormatting>
  <conditionalFormatting sqref="A101:E118">
    <cfRule type="expression" dxfId="66" priority="24">
      <formula>AND($A101&lt;&gt;0,$B101&lt;&gt;0,$C101=0)</formula>
    </cfRule>
  </conditionalFormatting>
  <conditionalFormatting sqref="A120:E124 C119:E119">
    <cfRule type="expression" dxfId="65" priority="65">
      <formula>AND($A119&lt;&gt;0,$B119&lt;&gt;0,$C119=0)</formula>
    </cfRule>
  </conditionalFormatting>
  <conditionalFormatting sqref="A127:E133">
    <cfRule type="expression" dxfId="64" priority="58">
      <formula>AND($A127&lt;&gt;0,$B127&lt;&gt;0,$C127=0)</formula>
    </cfRule>
  </conditionalFormatting>
  <conditionalFormatting sqref="A77:F87">
    <cfRule type="expression" dxfId="63" priority="26">
      <formula>AND($A77&lt;&gt;0,$B77&lt;&gt;0,$C77=0)</formula>
    </cfRule>
  </conditionalFormatting>
  <conditionalFormatting sqref="A99:F99 C75:F76 C88:H88 C94:H94 C98:H98 C100:H100 A89:F92">
    <cfRule type="expression" dxfId="62" priority="74">
      <formula>AND($A75&lt;&gt;0,$B75&lt;&gt;0,$C75=0)</formula>
    </cfRule>
  </conditionalFormatting>
  <conditionalFormatting sqref="A144:F144">
    <cfRule type="expression" dxfId="61" priority="22">
      <formula>AND($A144&lt;&gt;0,$B144&lt;&gt;0,$C144=0)</formula>
    </cfRule>
  </conditionalFormatting>
  <conditionalFormatting sqref="A150:F150">
    <cfRule type="expression" dxfId="60" priority="57">
      <formula>AND($A150&lt;&gt;0,$B150&lt;&gt;0,$C150=0)</formula>
    </cfRule>
  </conditionalFormatting>
  <conditionalFormatting sqref="A154:G154">
    <cfRule type="expression" dxfId="59" priority="20">
      <formula>AND($A154&lt;&gt;0,$B154&lt;&gt;0,$C154=0)</formula>
    </cfRule>
  </conditionalFormatting>
  <conditionalFormatting sqref="A43:H54 A56:H63 A65:F74 A12:H12 A14:H25 A27:H41 C13:E13 C26:E26 C42:E42 C55:E55 C64:E64 A165:F170 A137:G143 A145:G149 A151:G151 D156:F164">
    <cfRule type="expression" dxfId="58" priority="87">
      <formula>AND($A12&lt;&gt;0,$B12&lt;&gt;0,$C12=0)</formula>
    </cfRule>
  </conditionalFormatting>
  <conditionalFormatting sqref="C13">
    <cfRule type="cellIs" dxfId="57" priority="83" operator="notEqual">
      <formula>0</formula>
    </cfRule>
  </conditionalFormatting>
  <conditionalFormatting sqref="C26">
    <cfRule type="cellIs" dxfId="56" priority="82" operator="notEqual">
      <formula>0</formula>
    </cfRule>
  </conditionalFormatting>
  <conditionalFormatting sqref="C42">
    <cfRule type="cellIs" dxfId="55" priority="81" operator="notEqual">
      <formula>0</formula>
    </cfRule>
  </conditionalFormatting>
  <conditionalFormatting sqref="C55">
    <cfRule type="cellIs" dxfId="54" priority="80" operator="notEqual">
      <formula>0</formula>
    </cfRule>
  </conditionalFormatting>
  <conditionalFormatting sqref="C64">
    <cfRule type="cellIs" dxfId="53" priority="79" operator="notEqual">
      <formula>0</formula>
    </cfRule>
  </conditionalFormatting>
  <conditionalFormatting sqref="C75:C76">
    <cfRule type="cellIs" dxfId="52" priority="72" operator="notEqual">
      <formula>0</formula>
    </cfRule>
  </conditionalFormatting>
  <conditionalFormatting sqref="C88">
    <cfRule type="cellIs" dxfId="51" priority="71" operator="notEqual">
      <formula>0</formula>
    </cfRule>
  </conditionalFormatting>
  <conditionalFormatting sqref="C94">
    <cfRule type="cellIs" dxfId="50" priority="70" operator="notEqual">
      <formula>0</formula>
    </cfRule>
  </conditionalFormatting>
  <conditionalFormatting sqref="C98">
    <cfRule type="cellIs" dxfId="49" priority="69" operator="notEqual">
      <formula>0</formula>
    </cfRule>
  </conditionalFormatting>
  <conditionalFormatting sqref="C100">
    <cfRule type="cellIs" dxfId="48" priority="68" operator="notEqual">
      <formula>0</formula>
    </cfRule>
  </conditionalFormatting>
  <conditionalFormatting sqref="C119">
    <cfRule type="cellIs" dxfId="47" priority="63" operator="notEqual">
      <formula>0</formula>
    </cfRule>
  </conditionalFormatting>
  <conditionalFormatting sqref="C125:C126">
    <cfRule type="cellIs" dxfId="46" priority="60" operator="notEqual">
      <formula>0</formula>
    </cfRule>
  </conditionalFormatting>
  <conditionalFormatting sqref="C135">
    <cfRule type="expression" dxfId="45" priority="28">
      <formula>AND($A135&lt;&gt;0,$B135&lt;&gt;0,$C135=0)</formula>
    </cfRule>
  </conditionalFormatting>
  <conditionalFormatting sqref="C135:C136">
    <cfRule type="cellIs" dxfId="44" priority="27" operator="notEqual">
      <formula>0</formula>
    </cfRule>
  </conditionalFormatting>
  <conditionalFormatting sqref="C155:C156">
    <cfRule type="cellIs" dxfId="43" priority="54" operator="notEqual">
      <formula>0</formula>
    </cfRule>
  </conditionalFormatting>
  <conditionalFormatting sqref="C156">
    <cfRule type="expression" dxfId="42" priority="55">
      <formula>AND($A156&lt;&gt;0,$B156&lt;&gt;0,$C156=0)</formula>
    </cfRule>
  </conditionalFormatting>
  <conditionalFormatting sqref="C155:F155 C136:F136 E125:F126">
    <cfRule type="expression" dxfId="41" priority="59">
      <formula>AND($A125&lt;&gt;0,$B125&lt;&gt;0,$C125=0)</formula>
    </cfRule>
  </conditionalFormatting>
  <conditionalFormatting sqref="D134:E135">
    <cfRule type="expression" dxfId="40" priority="29">
      <formula>AND($A134&lt;&gt;0,$B134&lt;&gt;0,$C134=0)</formula>
    </cfRule>
  </conditionalFormatting>
  <conditionalFormatting sqref="E93:F93">
    <cfRule type="expression" dxfId="39" priority="34">
      <formula>AND($A93&lt;&gt;0,$B93&lt;&gt;0,$C93=0)</formula>
    </cfRule>
  </conditionalFormatting>
  <conditionalFormatting sqref="E152:G153">
    <cfRule type="expression" dxfId="38" priority="6">
      <formula>AND($A152&lt;&gt;0,$B152&lt;&gt;0,$C152=0)</formula>
    </cfRule>
  </conditionalFormatting>
  <conditionalFormatting sqref="F11">
    <cfRule type="expression" dxfId="37" priority="56">
      <formula>AND($A11&lt;&gt;0,$B11&lt;&gt;0,$C11=0)</formula>
    </cfRule>
  </conditionalFormatting>
  <conditionalFormatting sqref="F101:F124">
    <cfRule type="expression" dxfId="36" priority="53">
      <formula>AND($A101&lt;&gt;0,$B101&lt;&gt;0,$C101=0)</formula>
    </cfRule>
  </conditionalFormatting>
  <conditionalFormatting sqref="F127:F135">
    <cfRule type="expression" dxfId="35" priority="40">
      <formula>AND($A127&lt;&gt;0,$B127&lt;&gt;0,$C127=0)</formula>
    </cfRule>
  </conditionalFormatting>
  <conditionalFormatting sqref="F13:H13">
    <cfRule type="expression" dxfId="34" priority="10">
      <formula>AND($A13&lt;&gt;0,$B13&lt;&gt;0,$C13=0)</formula>
    </cfRule>
  </conditionalFormatting>
  <conditionalFormatting sqref="F26:H26">
    <cfRule type="expression" dxfId="33" priority="11">
      <formula>AND($A26&lt;&gt;0,$B26&lt;&gt;0,$C26=0)</formula>
    </cfRule>
  </conditionalFormatting>
  <conditionalFormatting sqref="F55:H55">
    <cfRule type="expression" dxfId="32" priority="13">
      <formula>AND($A55&lt;&gt;0,$B55&lt;&gt;0,$C55=0)</formula>
    </cfRule>
  </conditionalFormatting>
  <conditionalFormatting sqref="F64:H64">
    <cfRule type="expression" dxfId="31" priority="14">
      <formula>AND($A64&lt;&gt;0,$B64&lt;&gt;0,$C64=0)</formula>
    </cfRule>
  </conditionalFormatting>
  <conditionalFormatting sqref="F95:H97">
    <cfRule type="expression" dxfId="30" priority="3">
      <formula>AND($A95&lt;&gt;0,$B95&lt;&gt;0,$C95=0)</formula>
    </cfRule>
  </conditionalFormatting>
  <conditionalFormatting sqref="F42:J42">
    <cfRule type="expression" dxfId="29" priority="12">
      <formula>AND($A42&lt;&gt;0,$B42&lt;&gt;0,$C42=0)</formula>
    </cfRule>
  </conditionalFormatting>
  <conditionalFormatting sqref="G101:G136">
    <cfRule type="expression" dxfId="28" priority="8">
      <formula>AND($A101&lt;&gt;0,$B101&lt;&gt;0,$C101=0)</formula>
    </cfRule>
  </conditionalFormatting>
  <conditionalFormatting sqref="G144">
    <cfRule type="expression" dxfId="27" priority="7">
      <formula>AND($A144&lt;&gt;0,$B144&lt;&gt;0,$C144=0)</formula>
    </cfRule>
  </conditionalFormatting>
  <conditionalFormatting sqref="G150">
    <cfRule type="expression" dxfId="26" priority="15">
      <formula>AND($A150&lt;&gt;0,$B150&lt;&gt;0,$C150=0)</formula>
    </cfRule>
  </conditionalFormatting>
  <conditionalFormatting sqref="G155:G170">
    <cfRule type="expression" dxfId="25" priority="16">
      <formula>AND($A155&lt;&gt;0,$B155&lt;&gt;0,$C155=0)</formula>
    </cfRule>
  </conditionalFormatting>
  <conditionalFormatting sqref="G65:H87">
    <cfRule type="expression" dxfId="24" priority="5">
      <formula>AND($A65&lt;&gt;0,$B65&lt;&gt;0,$C65=0)</formula>
    </cfRule>
  </conditionalFormatting>
  <conditionalFormatting sqref="G89:H93">
    <cfRule type="expression" dxfId="23" priority="4">
      <formula>AND($A89&lt;&gt;0,$B89&lt;&gt;0,$C89=0)</formula>
    </cfRule>
  </conditionalFormatting>
  <conditionalFormatting sqref="G99:H99">
    <cfRule type="expression" dxfId="22" priority="2">
      <formula>AND($A99&lt;&gt;0,$B99&lt;&gt;0,$C99=0)</formula>
    </cfRule>
  </conditionalFormatting>
  <conditionalFormatting sqref="H11">
    <cfRule type="expression" dxfId="21" priority="9">
      <formula>AND($A11&lt;&gt;0,$B11&lt;&gt;0,$C11=0)</formula>
    </cfRule>
  </conditionalFormatting>
  <conditionalFormatting sqref="H101:H170">
    <cfRule type="expression" dxfId="20" priority="1">
      <formula>AND($A101&lt;&gt;0,$B101&lt;&gt;0,$C101=0)</formula>
    </cfRule>
  </conditionalFormatting>
  <conditionalFormatting sqref="I13">
    <cfRule type="cellIs" dxfId="19" priority="78" stopIfTrue="1" operator="equal">
      <formula>"NO EXISTE ITEM"</formula>
    </cfRule>
  </conditionalFormatting>
  <conditionalFormatting sqref="I20">
    <cfRule type="cellIs" dxfId="18" priority="76" stopIfTrue="1" operator="equal">
      <formula>"NO EXISTE ITEM"</formula>
    </cfRule>
  </conditionalFormatting>
  <conditionalFormatting sqref="I55">
    <cfRule type="cellIs" dxfId="17" priority="77" stopIfTrue="1" operator="equal">
      <formula>"NO EXISTE ITEM"</formula>
    </cfRule>
  </conditionalFormatting>
  <conditionalFormatting sqref="I57:I58">
    <cfRule type="cellIs" dxfId="16" priority="75" stopIfTrue="1" operator="equal">
      <formula>"NO EXISTE ITEM"</formula>
    </cfRule>
  </conditionalFormatting>
  <conditionalFormatting sqref="K11:K170">
    <cfRule type="expression" dxfId="15" priority="18">
      <formula>AND($A11&lt;&gt;0,$B11&lt;&gt;0,$C11=0)</formula>
    </cfRule>
  </conditionalFormatting>
  <conditionalFormatting sqref="L42:M42">
    <cfRule type="expression" dxfId="14" priority="49">
      <formula>AND($A42&lt;&gt;0,$B42&lt;&gt;0,$C42=0)</formula>
    </cfRule>
  </conditionalFormatting>
  <conditionalFormatting sqref="M11">
    <cfRule type="expression" dxfId="13" priority="52">
      <formula>AND($A11&lt;&gt;0,$B11&lt;&gt;0,$C11=0)</formula>
    </cfRule>
  </conditionalFormatting>
  <conditionalFormatting sqref="M13">
    <cfRule type="expression" dxfId="12" priority="51">
      <formula>AND($A13&lt;&gt;0,$B13&lt;&gt;0,$C13=0)</formula>
    </cfRule>
  </conditionalFormatting>
  <conditionalFormatting sqref="M26">
    <cfRule type="expression" dxfId="11" priority="50">
      <formula>AND($A26&lt;&gt;0,$B26&lt;&gt;0,$C26=0)</formula>
    </cfRule>
  </conditionalFormatting>
  <conditionalFormatting sqref="M55">
    <cfRule type="expression" dxfId="10" priority="48">
      <formula>AND($A55&lt;&gt;0,$B55&lt;&gt;0,$C55=0)</formula>
    </cfRule>
  </conditionalFormatting>
  <conditionalFormatting sqref="M64">
    <cfRule type="expression" dxfId="9" priority="35">
      <formula>AND($A64&lt;&gt;0,$B64&lt;&gt;0,$C64=0)</formula>
    </cfRule>
  </conditionalFormatting>
  <conditionalFormatting sqref="M75:M76">
    <cfRule type="expression" dxfId="8" priority="47">
      <formula>AND($A75&lt;&gt;0,$B75&lt;&gt;0,$C75=0)</formula>
    </cfRule>
  </conditionalFormatting>
  <conditionalFormatting sqref="M88">
    <cfRule type="expression" dxfId="7" priority="36">
      <formula>AND($A88&lt;&gt;0,$B88&lt;&gt;0,$C88=0)</formula>
    </cfRule>
  </conditionalFormatting>
  <conditionalFormatting sqref="M94">
    <cfRule type="expression" dxfId="6" priority="46">
      <formula>AND($A94&lt;&gt;0,$B94&lt;&gt;0,$C94=0)</formula>
    </cfRule>
  </conditionalFormatting>
  <conditionalFormatting sqref="M98">
    <cfRule type="expression" dxfId="5" priority="45">
      <formula>AND($A98&lt;&gt;0,$B98&lt;&gt;0,$C98=0)</formula>
    </cfRule>
  </conditionalFormatting>
  <conditionalFormatting sqref="M100">
    <cfRule type="expression" dxfId="4" priority="41">
      <formula>AND($A100&lt;&gt;0,$B100&lt;&gt;0,$C100=0)</formula>
    </cfRule>
  </conditionalFormatting>
  <conditionalFormatting sqref="M119">
    <cfRule type="expression" dxfId="3" priority="44">
      <formula>AND($A119&lt;&gt;0,$B119&lt;&gt;0,$C119=0)</formula>
    </cfRule>
  </conditionalFormatting>
  <conditionalFormatting sqref="M125:M126">
    <cfRule type="expression" dxfId="2" priority="39">
      <formula>AND($A125&lt;&gt;0,$B125&lt;&gt;0,$C125=0)</formula>
    </cfRule>
  </conditionalFormatting>
  <conditionalFormatting sqref="M136">
    <cfRule type="expression" dxfId="1" priority="17">
      <formula>AND($A136&lt;&gt;0,$B136&lt;&gt;0,$C136=0)</formula>
    </cfRule>
  </conditionalFormatting>
  <conditionalFormatting sqref="M155">
    <cfRule type="expression" dxfId="0" priority="42">
      <formula>AND($A155&lt;&gt;0,$B155&lt;&gt;0,$C155=0)</formula>
    </cfRule>
  </conditionalFormatting>
  <pageMargins left="0.25" right="0.25" top="0.75" bottom="0.75" header="0.3" footer="0.3"/>
  <pageSetup paperSize="120" scale="4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D83249C2BF00D4E83C78EDE7654F6ED" ma:contentTypeVersion="3" ma:contentTypeDescription="Crear nuevo documento." ma:contentTypeScope="" ma:versionID="ac61aa00f0eda9a5526f6718722191af">
  <xsd:schema xmlns:xsd="http://www.w3.org/2001/XMLSchema" xmlns:xs="http://www.w3.org/2001/XMLSchema" xmlns:p="http://schemas.microsoft.com/office/2006/metadata/properties" xmlns:ns3="0cc6a2b7-2e1f-47aa-9b5b-e4fb4758bdfb" targetNamespace="http://schemas.microsoft.com/office/2006/metadata/properties" ma:root="true" ma:fieldsID="15dd14cfc86ec76e1eecc8c720e11a55" ns3:_="">
    <xsd:import namespace="0cc6a2b7-2e1f-47aa-9b5b-e4fb4758bdfb"/>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c6a2b7-2e1f-47aa-9b5b-e4fb4758b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0F7C64-1B63-4915-AB8D-653D1135E868}">
  <ds:schemaRefs>
    <ds:schemaRef ds:uri="http://schemas.microsoft.com/sharepoint/v3/contenttype/forms"/>
  </ds:schemaRefs>
</ds:datastoreItem>
</file>

<file path=customXml/itemProps2.xml><?xml version="1.0" encoding="utf-8"?>
<ds:datastoreItem xmlns:ds="http://schemas.openxmlformats.org/officeDocument/2006/customXml" ds:itemID="{43A576B2-A85A-4351-B8EB-C9399873C8F3}">
  <ds:schemaRefs>
    <ds:schemaRef ds:uri="0cc6a2b7-2e1f-47aa-9b5b-e4fb4758bdfb"/>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elements/1.1/"/>
    <ds:schemaRef ds:uri="http://purl.org/dc/terms/"/>
  </ds:schemaRefs>
</ds:datastoreItem>
</file>

<file path=customXml/itemProps3.xml><?xml version="1.0" encoding="utf-8"?>
<ds:datastoreItem xmlns:ds="http://schemas.openxmlformats.org/officeDocument/2006/customXml" ds:itemID="{62B95B76-53B6-41B9-AA3C-CF35B3817C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c6a2b7-2e1f-47aa-9b5b-e4fb4758bd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ADC 2</vt:lpstr>
      <vt:lpstr>'A. ADC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MONTOYA ESCUDERO</dc:creator>
  <cp:lastModifiedBy>Daniela Duque G</cp:lastModifiedBy>
  <dcterms:created xsi:type="dcterms:W3CDTF">2023-10-12T20:29:26Z</dcterms:created>
  <dcterms:modified xsi:type="dcterms:W3CDTF">2023-12-21T21:25:47Z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0x0101005D83249C2BF00D4E83C78EDE7654F6ED</vt:lpwstr>
  </property>
</Properties>
</file>