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Info Gobernación\Ciclo viabilidad y aprobacion Nuevo SGR\Ajustes\Regionales\2021058370010 - Ajuste N°3 Pavimenta tu Barrio Turbo\Documentos aprobación ajuste N°3 - 2021058370010\Anexos ajuste N°3 - 2021058370010\"/>
    </mc:Choice>
  </mc:AlternateContent>
  <xr:revisionPtr revIDLastSave="0" documentId="8_{E8A0AFF4-E4E2-4FF9-947D-651C6ADADB51}" xr6:coauthVersionLast="47" xr6:coauthVersionMax="47" xr10:uidLastSave="{00000000-0000-0000-0000-000000000000}"/>
  <bookViews>
    <workbookView xWindow="-108" yWindow="-108" windowWidth="23256" windowHeight="12456" xr2:uid="{3757B34D-8211-455A-A5C2-4E5F5C48CFB4}"/>
  </bookViews>
  <sheets>
    <sheet name="Hoja1" sheetId="1" r:id="rId1"/>
  </sheets>
  <definedNames>
    <definedName name="_xlnm.Print_Area" localSheetId="0">Hoja1!$A$1:$I$18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1" i="1"/>
  <c r="H12" i="1"/>
  <c r="H13" i="1"/>
  <c r="H14" i="1"/>
  <c r="H15" i="1"/>
  <c r="H10" i="1"/>
  <c r="H9" i="1"/>
  <c r="H7" i="1"/>
  <c r="H5" i="1"/>
</calcChain>
</file>

<file path=xl/sharedStrings.xml><?xml version="1.0" encoding="utf-8"?>
<sst xmlns="http://schemas.openxmlformats.org/spreadsheetml/2006/main" count="29" uniqueCount="28">
  <si>
    <t xml:space="preserve">PRESUPUESTO MGA </t>
  </si>
  <si>
    <t xml:space="preserve">ITEM </t>
  </si>
  <si>
    <t xml:space="preserve">MGA </t>
  </si>
  <si>
    <t xml:space="preserve">VR. MGA APROBADO </t>
  </si>
  <si>
    <t>VR MGA NUEVO 1</t>
  </si>
  <si>
    <t>VR MGA NUEVO 2</t>
  </si>
  <si>
    <t xml:space="preserve">VR INCREMENTO </t>
  </si>
  <si>
    <t xml:space="preserve">            </t>
  </si>
  <si>
    <t xml:space="preserve"> </t>
  </si>
  <si>
    <t xml:space="preserve"> Preliminares  </t>
  </si>
  <si>
    <t xml:space="preserve"> Red de aguas lluvias y obras complementarias  </t>
  </si>
  <si>
    <t xml:space="preserve">  Estructura de pavimento  </t>
  </si>
  <si>
    <t xml:space="preserve">   Andenes y urbanismos  </t>
  </si>
  <si>
    <t xml:space="preserve">  Suministros de grandes insumos  </t>
  </si>
  <si>
    <t xml:space="preserve"> TOTAL OBRA  </t>
  </si>
  <si>
    <t xml:space="preserve"> PMA  </t>
  </si>
  <si>
    <t xml:space="preserve"> PMT  </t>
  </si>
  <si>
    <t xml:space="preserve"> SUBTOTAL  </t>
  </si>
  <si>
    <t xml:space="preserve"> Interventoría  </t>
  </si>
  <si>
    <t xml:space="preserve">TOTAL PROYECTO </t>
  </si>
  <si>
    <t>CRISTIAN ARTURO MEDRANO RAMOS</t>
  </si>
  <si>
    <t>JHOANA ANDREA CARDENAS VASCO</t>
  </si>
  <si>
    <t>GERENTE DE EMPRESA DE DESARROLLO URBANO Y HABITAT SOSTENIBLE DEL DISTRITO DE TURBO</t>
  </si>
  <si>
    <t>REPRESENTANTE LEGAL</t>
  </si>
  <si>
    <t>CONSORCIO INTERVENTORIA 2019</t>
  </si>
  <si>
    <t>SUPERVISOR</t>
  </si>
  <si>
    <t>INTERVENTORA</t>
  </si>
  <si>
    <t>ENTIDAD EJECUTORA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</si>
</sst>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8" formatCode="&quot;$&quot;\ #,##0.00;[Red]\-&quot;$&quot;\ #,##0.00"/>
    <numFmt numFmtId="164" formatCode="_-&quot;$&quot;* #,##0.00_-;\-&quot;$&quot;* #,##0.00_-;_-&quot;$&quot;* &quot;-&quot;??_-;_-@_-"/>
  </numFmts>
  <fonts count="9">
    <font>
      <sz val="11"/>
      <color theme="1"/>
      <name val="Aptos Narrow"/>
      <family val="2"/>
      <scheme val="minor"/>
    </font>
    <font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.5"/>
      <color rgb="FF000000"/>
      <name val="Arial"/>
      <family val="2"/>
    </font>
    <font>
      <b/>
      <sz val="7"/>
      <color rgb="FF000000"/>
      <name val="Arial"/>
      <family val="2"/>
    </font>
    <font>
      <sz val="8.5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6" fontId="3" fillId="0" borderId="5" xfId="0" applyNumberFormat="1" applyFont="1" applyBorder="1" applyAlignment="1">
      <alignment horizontal="center" vertical="center" wrapText="1"/>
    </xf>
    <xf numFmtId="6" fontId="3" fillId="0" borderId="5" xfId="0" applyNumberFormat="1" applyFont="1" applyBorder="1" applyAlignment="1">
      <alignment horizontal="left" vertical="center" wrapText="1"/>
    </xf>
    <xf numFmtId="6" fontId="3" fillId="0" borderId="5" xfId="0" applyNumberFormat="1" applyFont="1" applyBorder="1" applyAlignment="1">
      <alignment horizontal="left" vertical="center" wrapText="1" indent="1"/>
    </xf>
    <xf numFmtId="6" fontId="4" fillId="0" borderId="5" xfId="0" applyNumberFormat="1" applyFont="1" applyBorder="1" applyAlignment="1">
      <alignment horizontal="right" vertical="center" wrapText="1"/>
    </xf>
    <xf numFmtId="8" fontId="2" fillId="0" borderId="5" xfId="0" applyNumberFormat="1" applyFont="1" applyBorder="1" applyAlignment="1">
      <alignment horizontal="justify" vertical="center" wrapText="1"/>
    </xf>
    <xf numFmtId="6" fontId="2" fillId="0" borderId="5" xfId="0" applyNumberFormat="1" applyFont="1" applyBorder="1" applyAlignment="1">
      <alignment horizontal="left" vertical="center" wrapText="1" indent="1"/>
    </xf>
    <xf numFmtId="6" fontId="3" fillId="0" borderId="5" xfId="0" applyNumberFormat="1" applyFont="1" applyBorder="1" applyAlignment="1">
      <alignment horizontal="justify" vertical="center" wrapText="1"/>
    </xf>
    <xf numFmtId="8" fontId="3" fillId="0" borderId="5" xfId="0" applyNumberFormat="1" applyFont="1" applyBorder="1" applyAlignment="1">
      <alignment horizontal="right" vertical="center" wrapText="1"/>
    </xf>
    <xf numFmtId="6" fontId="3" fillId="0" borderId="5" xfId="0" applyNumberFormat="1" applyFont="1" applyBorder="1" applyAlignment="1">
      <alignment horizontal="right" vertical="center" wrapText="1"/>
    </xf>
    <xf numFmtId="8" fontId="2" fillId="0" borderId="5" xfId="0" applyNumberFormat="1" applyFont="1" applyBorder="1" applyAlignment="1">
      <alignment horizontal="left" vertical="center" wrapText="1" indent="1"/>
    </xf>
    <xf numFmtId="6" fontId="2" fillId="0" borderId="5" xfId="0" applyNumberFormat="1" applyFont="1" applyBorder="1" applyAlignment="1">
      <alignment horizontal="justify" vertical="center" wrapText="1"/>
    </xf>
    <xf numFmtId="6" fontId="2" fillId="0" borderId="5" xfId="0" applyNumberFormat="1" applyFont="1" applyBorder="1" applyAlignment="1">
      <alignment horizontal="right" vertical="center" wrapText="1"/>
    </xf>
    <xf numFmtId="6" fontId="5" fillId="0" borderId="5" xfId="0" applyNumberFormat="1" applyFont="1" applyBorder="1" applyAlignment="1">
      <alignment horizontal="center" vertical="center" wrapText="1"/>
    </xf>
    <xf numFmtId="6" fontId="6" fillId="0" borderId="5" xfId="0" applyNumberFormat="1" applyFont="1" applyBorder="1" applyAlignment="1">
      <alignment horizontal="right" vertical="center" wrapText="1"/>
    </xf>
    <xf numFmtId="164" fontId="8" fillId="0" borderId="0" xfId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6" fontId="6" fillId="0" borderId="10" xfId="0" applyNumberFormat="1" applyFont="1" applyBorder="1" applyAlignment="1">
      <alignment horizontal="right" vertical="center" wrapText="1"/>
    </xf>
    <xf numFmtId="6" fontId="6" fillId="0" borderId="4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6" fontId="3" fillId="0" borderId="10" xfId="0" applyNumberFormat="1" applyFont="1" applyBorder="1" applyAlignment="1">
      <alignment horizontal="center" vertical="center" wrapText="1"/>
    </xf>
    <xf numFmtId="6" fontId="3" fillId="0" borderId="4" xfId="0" applyNumberFormat="1" applyFont="1" applyBorder="1" applyAlignment="1">
      <alignment horizontal="center" vertical="center" wrapText="1"/>
    </xf>
    <xf numFmtId="6" fontId="3" fillId="0" borderId="10" xfId="0" applyNumberFormat="1" applyFont="1" applyBorder="1" applyAlignment="1">
      <alignment horizontal="left" vertical="center" wrapText="1" indent="1"/>
    </xf>
    <xf numFmtId="6" fontId="3" fillId="0" borderId="4" xfId="0" applyNumberFormat="1" applyFont="1" applyBorder="1" applyAlignment="1">
      <alignment horizontal="left" vertical="center" wrapText="1" indent="1"/>
    </xf>
    <xf numFmtId="6" fontId="3" fillId="0" borderId="10" xfId="0" applyNumberFormat="1" applyFont="1" applyBorder="1" applyAlignment="1">
      <alignment horizontal="left" vertical="center" wrapText="1"/>
    </xf>
    <xf numFmtId="6" fontId="3" fillId="0" borderId="4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6" fontId="3" fillId="0" borderId="10" xfId="0" applyNumberFormat="1" applyFont="1" applyBorder="1" applyAlignment="1">
      <alignment horizontal="justify" vertical="center" wrapText="1"/>
    </xf>
    <xf numFmtId="6" fontId="3" fillId="0" borderId="4" xfId="0" applyNumberFormat="1" applyFont="1" applyBorder="1" applyAlignment="1">
      <alignment horizontal="justify" vertical="center" wrapText="1"/>
    </xf>
  </cellXfs>
  <cellStyles count="2">
    <cellStyle name="Moneda 2" xfId="1" xr:uid="{D82BD67C-3516-4379-B038-4EB0921AE65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18</xdr:row>
      <xdr:rowOff>63500</xdr:rowOff>
    </xdr:from>
    <xdr:to>
      <xdr:col>6</xdr:col>
      <xdr:colOff>1115437</xdr:colOff>
      <xdr:row>22</xdr:row>
      <xdr:rowOff>27940</xdr:rowOff>
    </xdr:to>
    <xdr:pic>
      <xdr:nvPicPr>
        <xdr:cNvPr id="3" name="Picture 4927">
          <a:extLst>
            <a:ext uri="{FF2B5EF4-FFF2-40B4-BE49-F238E27FC236}">
              <a16:creationId xmlns:a16="http://schemas.microsoft.com/office/drawing/2014/main" id="{83F4B4BA-196F-4F77-B97E-7A5FFFF835A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883" b="88350" l="3822" r="94268">
                      <a14:foregroundMark x1="36306" y1="59223" x2="36306" y2="59223"/>
                      <a14:foregroundMark x1="36306" y1="54369" x2="36306" y2="54369"/>
                      <a14:foregroundMark x1="49045" y1="50485" x2="49045" y2="50485"/>
                      <a14:foregroundMark x1="45860" y1="50485" x2="45860" y2="50485"/>
                      <a14:foregroundMark x1="35032" y1="52427" x2="35032" y2="52427"/>
                      <a14:foregroundMark x1="29936" y1="52427" x2="29936" y2="52427"/>
                      <a14:foregroundMark x1="22293" y1="52427" x2="22293" y2="52427"/>
                      <a14:foregroundMark x1="14650" y1="59223" x2="14650" y2="59223"/>
                      <a14:foregroundMark x1="11465" y1="60194" x2="11465" y2="60194"/>
                      <a14:foregroundMark x1="52866" y1="26214" x2="52866" y2="26214"/>
                      <a14:foregroundMark x1="50318" y1="37864" x2="50318" y2="37864"/>
                      <a14:foregroundMark x1="52866" y1="65049" x2="52866" y2="65049"/>
                      <a14:foregroundMark x1="95541" y1="22330" x2="95541" y2="22330"/>
                      <a14:foregroundMark x1="3822" y1="66019" x2="3822" y2="66019"/>
                      <a14:foregroundMark x1="52866" y1="3883" x2="52866" y2="3883"/>
                      <a14:foregroundMark x1="82803" y1="31068" x2="82803" y2="31068"/>
                      <a14:foregroundMark x1="82803" y1="32039" x2="82803" y2="32039"/>
                      <a14:foregroundMark x1="82803" y1="29126" x2="71338" y2="27184"/>
                      <a14:foregroundMark x1="22293" y1="51456" x2="46497" y2="73786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831080" y="7546340"/>
          <a:ext cx="1039237" cy="695960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17</xdr:row>
      <xdr:rowOff>167640</xdr:rowOff>
    </xdr:from>
    <xdr:to>
      <xdr:col>3</xdr:col>
      <xdr:colOff>691892</xdr:colOff>
      <xdr:row>22</xdr:row>
      <xdr:rowOff>111006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040E05-8F90-49C9-9F67-E779C52AB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9135" b="94712" l="7229" r="89458">
                      <a14:foregroundMark x1="41566" y1="57692" x2="41566" y2="57692"/>
                      <a14:foregroundMark x1="33735" y1="55288" x2="33735" y2="55288"/>
                      <a14:foregroundMark x1="54518" y1="57692" x2="54518" y2="57692"/>
                      <a14:foregroundMark x1="58133" y1="60096" x2="58133" y2="60096"/>
                      <a14:foregroundMark x1="84639" y1="57692" x2="84639" y2="57692"/>
                      <a14:foregroundMark x1="22590" y1="95192" x2="22590" y2="95192"/>
                      <a14:foregroundMark x1="11145" y1="90865" x2="11145" y2="90865"/>
                      <a14:foregroundMark x1="7229" y1="58654" x2="7229" y2="5865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640" y="3467100"/>
          <a:ext cx="1377692" cy="857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4F06F-82D9-421F-8F7E-040E90AB490E}">
  <dimension ref="B2:H26"/>
  <sheetViews>
    <sheetView tabSelected="1" view="pageBreakPreview" zoomScaleNormal="100" zoomScaleSheetLayoutView="100" workbookViewId="0">
      <selection activeCell="H31" sqref="H31"/>
    </sheetView>
  </sheetViews>
  <sheetFormatPr baseColWidth="10" defaultRowHeight="13.8"/>
  <cols>
    <col min="5" max="5" width="19.796875" customWidth="1"/>
    <col min="6" max="6" width="17.796875" customWidth="1"/>
    <col min="7" max="7" width="19" customWidth="1"/>
    <col min="8" max="8" width="18.09765625" customWidth="1"/>
  </cols>
  <sheetData>
    <row r="2" spans="2:8" ht="14.4" thickBot="1"/>
    <row r="3" spans="2:8" ht="15.6" thickBot="1">
      <c r="B3" s="23"/>
      <c r="C3" s="25"/>
      <c r="D3" s="23" t="s">
        <v>0</v>
      </c>
      <c r="E3" s="24"/>
      <c r="F3" s="24"/>
      <c r="G3" s="24"/>
      <c r="H3" s="1"/>
    </row>
    <row r="4" spans="2:8" ht="14.4" thickBot="1">
      <c r="B4" s="2" t="s">
        <v>1</v>
      </c>
      <c r="C4" s="23" t="s">
        <v>2</v>
      </c>
      <c r="D4" s="25"/>
      <c r="E4" s="3" t="s">
        <v>3</v>
      </c>
      <c r="F4" s="3" t="s">
        <v>4</v>
      </c>
      <c r="G4" s="3" t="s">
        <v>5</v>
      </c>
      <c r="H4" s="3" t="s">
        <v>6</v>
      </c>
    </row>
    <row r="5" spans="2:8">
      <c r="B5" s="4" t="s">
        <v>7</v>
      </c>
      <c r="C5" s="33" t="s">
        <v>8</v>
      </c>
      <c r="D5" s="34"/>
      <c r="E5" s="37">
        <v>153442563</v>
      </c>
      <c r="F5" s="45">
        <v>125874784</v>
      </c>
      <c r="G5" s="45">
        <v>125874784</v>
      </c>
      <c r="H5" s="31">
        <f>F5-G5</f>
        <v>0</v>
      </c>
    </row>
    <row r="6" spans="2:8" ht="14.4" thickBot="1">
      <c r="B6" s="5">
        <v>1</v>
      </c>
      <c r="C6" s="43" t="s">
        <v>9</v>
      </c>
      <c r="D6" s="44"/>
      <c r="E6" s="38"/>
      <c r="F6" s="46"/>
      <c r="G6" s="46"/>
      <c r="H6" s="32"/>
    </row>
    <row r="7" spans="2:8">
      <c r="B7" s="4" t="s">
        <v>7</v>
      </c>
      <c r="C7" s="33" t="s">
        <v>10</v>
      </c>
      <c r="D7" s="34"/>
      <c r="E7" s="37">
        <v>1716376097</v>
      </c>
      <c r="F7" s="39">
        <v>1521842383</v>
      </c>
      <c r="G7" s="41">
        <v>1521842383</v>
      </c>
      <c r="H7" s="31">
        <f>F7-G7</f>
        <v>0</v>
      </c>
    </row>
    <row r="8" spans="2:8" ht="14.4" thickBot="1">
      <c r="B8" s="5">
        <v>2</v>
      </c>
      <c r="C8" s="35"/>
      <c r="D8" s="36"/>
      <c r="E8" s="38"/>
      <c r="F8" s="40"/>
      <c r="G8" s="42"/>
      <c r="H8" s="32"/>
    </row>
    <row r="9" spans="2:8" ht="14.4" thickBot="1">
      <c r="B9" s="5">
        <v>3</v>
      </c>
      <c r="C9" s="29" t="s">
        <v>11</v>
      </c>
      <c r="D9" s="30"/>
      <c r="E9" s="6">
        <v>4425035103</v>
      </c>
      <c r="F9" s="7">
        <v>4349663384</v>
      </c>
      <c r="G9" s="8">
        <v>4349663384</v>
      </c>
      <c r="H9" s="19">
        <f>+G9-F9</f>
        <v>0</v>
      </c>
    </row>
    <row r="10" spans="2:8" ht="14.4" thickBot="1">
      <c r="B10" s="5">
        <v>4</v>
      </c>
      <c r="C10" s="29" t="s">
        <v>12</v>
      </c>
      <c r="D10" s="30"/>
      <c r="E10" s="6">
        <v>4117103598</v>
      </c>
      <c r="F10" s="7">
        <v>5912137601</v>
      </c>
      <c r="G10" s="8">
        <v>5912137601</v>
      </c>
      <c r="H10" s="19">
        <f>+F10-G10</f>
        <v>0</v>
      </c>
    </row>
    <row r="11" spans="2:8" ht="14.4" thickBot="1">
      <c r="B11" s="5">
        <v>5</v>
      </c>
      <c r="C11" s="26" t="s">
        <v>13</v>
      </c>
      <c r="D11" s="28"/>
      <c r="E11" s="6">
        <v>7308468795</v>
      </c>
      <c r="F11" s="7">
        <v>8171947760</v>
      </c>
      <c r="G11" s="8">
        <v>8171947760</v>
      </c>
      <c r="H11" s="19">
        <f t="shared" ref="H11:H15" si="0">+F11-G11</f>
        <v>0</v>
      </c>
    </row>
    <row r="12" spans="2:8" ht="14.4" thickBot="1">
      <c r="B12" s="23" t="s">
        <v>14</v>
      </c>
      <c r="C12" s="24"/>
      <c r="D12" s="25"/>
      <c r="E12" s="10">
        <v>17720426156</v>
      </c>
      <c r="F12" s="11">
        <v>20081465913</v>
      </c>
      <c r="G12" s="11">
        <v>20081465913</v>
      </c>
      <c r="H12" s="9">
        <f t="shared" si="0"/>
        <v>0</v>
      </c>
    </row>
    <row r="13" spans="2:8" ht="14.4" thickBot="1">
      <c r="B13" s="26" t="s">
        <v>15</v>
      </c>
      <c r="C13" s="27"/>
      <c r="D13" s="28"/>
      <c r="E13" s="12">
        <v>175325533</v>
      </c>
      <c r="F13" s="13">
        <v>211312090</v>
      </c>
      <c r="G13" s="14">
        <v>211312090</v>
      </c>
      <c r="H13" s="9">
        <f t="shared" si="0"/>
        <v>0</v>
      </c>
    </row>
    <row r="14" spans="2:8" ht="14.4" thickBot="1">
      <c r="B14" s="26" t="s">
        <v>16</v>
      </c>
      <c r="C14" s="27"/>
      <c r="D14" s="28"/>
      <c r="E14" s="6">
        <v>200070177</v>
      </c>
      <c r="F14" s="13">
        <v>188055548</v>
      </c>
      <c r="G14" s="14">
        <v>188055548</v>
      </c>
      <c r="H14" s="9">
        <f t="shared" si="0"/>
        <v>0</v>
      </c>
    </row>
    <row r="15" spans="2:8" ht="14.4" thickBot="1">
      <c r="B15" s="23" t="s">
        <v>17</v>
      </c>
      <c r="C15" s="24"/>
      <c r="D15" s="25"/>
      <c r="E15" s="10">
        <v>375395710</v>
      </c>
      <c r="F15" s="15">
        <v>399367638</v>
      </c>
      <c r="G15" s="15">
        <v>399367638</v>
      </c>
      <c r="H15" s="9">
        <f t="shared" si="0"/>
        <v>0</v>
      </c>
    </row>
    <row r="16" spans="2:8" ht="14.4" thickBot="1">
      <c r="B16" s="26" t="s">
        <v>18</v>
      </c>
      <c r="C16" s="27"/>
      <c r="D16" s="28"/>
      <c r="E16" s="6">
        <v>904791093</v>
      </c>
      <c r="F16" s="12">
        <v>989938079</v>
      </c>
      <c r="G16" s="12">
        <v>1176859531</v>
      </c>
      <c r="H16" s="9">
        <f>+G16-F16</f>
        <v>186921452</v>
      </c>
    </row>
    <row r="17" spans="2:8" ht="14.4" thickBot="1">
      <c r="B17" s="23" t="s">
        <v>19</v>
      </c>
      <c r="C17" s="24"/>
      <c r="D17" s="25"/>
      <c r="E17" s="16">
        <v>19000612959</v>
      </c>
      <c r="F17" s="17">
        <v>21470771630</v>
      </c>
      <c r="G17" s="16">
        <v>21657693082</v>
      </c>
      <c r="H17" s="18">
        <f>+SUM(H5:H16)</f>
        <v>186921452</v>
      </c>
    </row>
    <row r="21" spans="2:8">
      <c r="C21" s="20"/>
    </row>
    <row r="22" spans="2:8">
      <c r="C22" t="s">
        <v>20</v>
      </c>
      <c r="G22" t="s">
        <v>21</v>
      </c>
    </row>
    <row r="23" spans="2:8">
      <c r="C23" s="22" t="s">
        <v>22</v>
      </c>
      <c r="D23" s="22"/>
      <c r="E23" s="22"/>
      <c r="G23" t="s">
        <v>23</v>
      </c>
    </row>
    <row r="24" spans="2:8">
      <c r="C24" s="22"/>
      <c r="D24" s="22"/>
      <c r="E24" s="22"/>
      <c r="G24" t="s">
        <v>24</v>
      </c>
    </row>
    <row r="25" spans="2:8" ht="27.6">
      <c r="C25" s="21" t="s">
        <v>25</v>
      </c>
      <c r="D25" s="21"/>
      <c r="E25" s="21"/>
      <c r="G25" t="s">
        <v>26</v>
      </c>
    </row>
    <row r="26" spans="2:8">
      <c r="C26" t="s">
        <v>27</v>
      </c>
    </row>
  </sheetData>
  <mergeCells count="24">
    <mergeCell ref="B3:C3"/>
    <mergeCell ref="D3:G3"/>
    <mergeCell ref="C4:D4"/>
    <mergeCell ref="C5:D5"/>
    <mergeCell ref="C6:D6"/>
    <mergeCell ref="E5:E6"/>
    <mergeCell ref="F5:F6"/>
    <mergeCell ref="G5:G6"/>
    <mergeCell ref="H5:H6"/>
    <mergeCell ref="C7:D8"/>
    <mergeCell ref="E7:E8"/>
    <mergeCell ref="F7:F8"/>
    <mergeCell ref="G7:G8"/>
    <mergeCell ref="H7:H8"/>
    <mergeCell ref="C23:E24"/>
    <mergeCell ref="B15:D15"/>
    <mergeCell ref="B16:D16"/>
    <mergeCell ref="B17:D17"/>
    <mergeCell ref="C9:D9"/>
    <mergeCell ref="C10:D10"/>
    <mergeCell ref="C11:D11"/>
    <mergeCell ref="B12:D12"/>
    <mergeCell ref="B13:D13"/>
    <mergeCell ref="B14:D14"/>
  </mergeCells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ROSAURA DEL CARMEN CORDOBA MATURANA</dc:creator>
  <cp:lastModifiedBy>Secretaría Técnica Antioquia OCAD SGR</cp:lastModifiedBy>
  <cp:lastPrinted>2024-12-05T20:43:31Z</cp:lastPrinted>
  <dcterms:created xsi:type="dcterms:W3CDTF">2024-10-02T16:16:59Z</dcterms:created>
  <dcterms:modified xsi:type="dcterms:W3CDTF">2025-03-12T20:56:20Z</dcterms:modified>
</cp:coreProperties>
</file>