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E:\ARCHIVOS DIRECCION 2020\ARCHIVOS JEFE CAMILA\RED ANTICORRUPCIÓN RITA\MATERIAL MESA 2 - Diagnóstico\Seguimiento Plan desarrollo Andrés\"/>
    </mc:Choice>
  </mc:AlternateContent>
  <xr:revisionPtr revIDLastSave="0" documentId="13_ncr:1_{2D391934-4357-4816-9E83-7651D6C710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ptIndicatorExecutionCualitativ" sheetId="1" r:id="rId1"/>
  </sheets>
  <definedNames>
    <definedName name="_xlnm._FilterDatabase" localSheetId="0" hidden="1">rptIndicatorExecutionCualitativ!$A$8:$L$160</definedName>
    <definedName name="_xlnm.Print_Titles" localSheetId="0">rptIndicatorExecutionCualitativ!$1:$3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0" i="1" l="1"/>
  <c r="I159" i="1"/>
  <c r="I158" i="1"/>
  <c r="I157" i="1"/>
  <c r="I155" i="1"/>
  <c r="I154" i="1"/>
  <c r="I153" i="1"/>
  <c r="I151" i="1"/>
  <c r="I150" i="1"/>
  <c r="I149" i="1"/>
  <c r="I148" i="1"/>
  <c r="I147" i="1"/>
  <c r="I146" i="1"/>
  <c r="I142" i="1"/>
  <c r="I141" i="1"/>
  <c r="I140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28" i="1"/>
  <c r="I27" i="1"/>
  <c r="I24" i="1"/>
  <c r="I23" i="1"/>
  <c r="I22" i="1"/>
  <c r="I21" i="1"/>
  <c r="I20" i="1"/>
  <c r="I19" i="1"/>
  <c r="I17" i="1"/>
  <c r="I16" i="1"/>
  <c r="I15" i="1"/>
  <c r="I14" i="1"/>
  <c r="I13" i="1"/>
  <c r="I12" i="1"/>
  <c r="I10" i="1"/>
</calcChain>
</file>

<file path=xl/sharedStrings.xml><?xml version="1.0" encoding="utf-8"?>
<sst xmlns="http://schemas.openxmlformats.org/spreadsheetml/2006/main" count="652" uniqueCount="322">
  <si>
    <t>EJECUCIÓN DE INDICADORES DE RESULTADO E IMPACTO</t>
  </si>
  <si>
    <r>
      <rPr>
        <b/>
        <sz val="10"/>
        <color rgb="FF000000"/>
        <rFont val="Arial"/>
        <family val="2"/>
      </rPr>
      <t xml:space="preserve">PLAN: </t>
    </r>
    <r>
      <rPr>
        <u/>
        <sz val="10"/>
        <color rgb="FF000000"/>
        <rFont val="Arial"/>
        <family val="2"/>
      </rPr>
      <t>ANTIOQUIA PIENSA EN GRANDE 2016 - 2019</t>
    </r>
    <r>
      <rPr>
        <b/>
        <sz val="10"/>
        <color rgb="FF000000"/>
        <rFont val="Arial"/>
        <family val="2"/>
      </rPr>
      <t xml:space="preserve"> PARA LA ENTIDAD: </t>
    </r>
    <r>
      <rPr>
        <u/>
        <sz val="10"/>
        <color rgb="FF000000"/>
        <rFont val="Arial"/>
        <family val="2"/>
      </rPr>
      <t>DEPTO. DE ANT.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FECHA DE CORTE:</t>
    </r>
    <r>
      <rPr>
        <sz val="10"/>
        <color rgb="FF000000"/>
        <rFont val="Arial"/>
        <family val="2"/>
      </rPr>
      <t xml:space="preserve"> </t>
    </r>
    <r>
      <rPr>
        <u/>
        <sz val="10"/>
        <color rgb="FF000000"/>
        <rFont val="Arial"/>
        <family val="2"/>
      </rPr>
      <t>31/12/2019</t>
    </r>
  </si>
  <si>
    <t>INDICADOR</t>
  </si>
  <si>
    <t>ANÁLISIS DEL CUATRENIO</t>
  </si>
  <si>
    <t>TIPO</t>
  </si>
  <si>
    <t>CÓDIGO</t>
  </si>
  <si>
    <t>TENDENCIA</t>
  </si>
  <si>
    <t>BASE</t>
  </si>
  <si>
    <t>META</t>
  </si>
  <si>
    <t>EJECUCIÓN</t>
  </si>
  <si>
    <t>% EJECUCIÓN</t>
  </si>
  <si>
    <t>Impacto</t>
  </si>
  <si>
    <t>301</t>
  </si>
  <si>
    <t>Crecimiento del Producto Interno Bruto-PIB (a precios constantes del 2005)</t>
  </si>
  <si>
    <t>Reducción</t>
  </si>
  <si>
    <t>No hay medición</t>
  </si>
  <si>
    <t>-</t>
  </si>
  <si>
    <t>302</t>
  </si>
  <si>
    <t>Índice de Competitividad (1)</t>
  </si>
  <si>
    <t>Incremento</t>
  </si>
  <si>
    <t>303</t>
  </si>
  <si>
    <t>Coeficiente de Gini por ingresos (2)</t>
  </si>
  <si>
    <t>304</t>
  </si>
  <si>
    <t>Tasa de desempleo</t>
  </si>
  <si>
    <t>305</t>
  </si>
  <si>
    <t>Tasa de Ocupación</t>
  </si>
  <si>
    <t>306</t>
  </si>
  <si>
    <t>Densidad vial pavimentada (kilómetros pavimentados por cada millón de habitantes) (3)</t>
  </si>
  <si>
    <t>307</t>
  </si>
  <si>
    <t>Índice Multidimensional de Condiciones de Vida-IMCV (rural) (1)</t>
  </si>
  <si>
    <t>308</t>
  </si>
  <si>
    <t>Necesidades Básicas Insatisfechas rural-NBI (hogares) (2)</t>
  </si>
  <si>
    <t>309</t>
  </si>
  <si>
    <t>Tasa de informalidad por población ocupada no afiliada a la seguridad social en pensión</t>
  </si>
  <si>
    <t>310</t>
  </si>
  <si>
    <t>Tasa de apertura económica del sector agropecuario , silvicultura, caza y pesca (exportaciones del sector agropecuario, silvicultura , caza y pesca /PIB del sector agropecuario, silvicultura, caza y pesca)</t>
  </si>
  <si>
    <t>311</t>
  </si>
  <si>
    <t>Índice Multidimensional de Pobreza-IPM (DANE) (1)</t>
  </si>
  <si>
    <t>312</t>
  </si>
  <si>
    <t>Línea de Indigencia-LI (2)</t>
  </si>
  <si>
    <t>313</t>
  </si>
  <si>
    <t>Línea de pobreza -LP (3)</t>
  </si>
  <si>
    <t>314</t>
  </si>
  <si>
    <t>Tasa de subempleo subjetivo (4)</t>
  </si>
  <si>
    <t>315</t>
  </si>
  <si>
    <t>Tasa de subempleo objetivo</t>
  </si>
  <si>
    <t>316</t>
  </si>
  <si>
    <t>Tasa de Informalidad (Área Metropolitana Del Valle de Aburra) %</t>
  </si>
  <si>
    <t>317</t>
  </si>
  <si>
    <t>Porcentaje de Áreas en bosque natural (1)</t>
  </si>
  <si>
    <t>318</t>
  </si>
  <si>
    <t>Tasa de deforestación</t>
  </si>
  <si>
    <t>319</t>
  </si>
  <si>
    <t>índice de criminalidad (1)</t>
  </si>
  <si>
    <t>320</t>
  </si>
  <si>
    <t>Porcentaje de hogares donde se han presentado problemas de convivencia en el último año (2)</t>
  </si>
  <si>
    <t>321</t>
  </si>
  <si>
    <t>índice sintético de acciones derivadas del conflicto armado (1)</t>
  </si>
  <si>
    <t>322</t>
  </si>
  <si>
    <t>Índice de Gestión para Resultados en el Desarrollo (IGpRD) (1)</t>
  </si>
  <si>
    <t>323</t>
  </si>
  <si>
    <t>Índice de Gobierno Abierto-IGA (2)</t>
  </si>
  <si>
    <t>Resultado</t>
  </si>
  <si>
    <t>310101</t>
  </si>
  <si>
    <t>Densidad Empresarial</t>
  </si>
  <si>
    <t>310201</t>
  </si>
  <si>
    <t>Inversión en ACTI como porcentaje del PIB en Antioquia</t>
  </si>
  <si>
    <t>310301</t>
  </si>
  <si>
    <t>Infraestructura de las TIC</t>
  </si>
  <si>
    <t>310401</t>
  </si>
  <si>
    <t>Participación del turismo en el PIB Departamental</t>
  </si>
  <si>
    <t>310501</t>
  </si>
  <si>
    <t xml:space="preserve">% de vías de la RVS  pavimentadas </t>
  </si>
  <si>
    <t>310502</t>
  </si>
  <si>
    <t>Herramientas de planeación vial y de transporte desarrolladas</t>
  </si>
  <si>
    <t>310503</t>
  </si>
  <si>
    <t>% anual kilómetros de red vial secundaria en buen estado</t>
  </si>
  <si>
    <t>310504</t>
  </si>
  <si>
    <t>% de Vías concesionadas y en convenio construidas y mantenidas</t>
  </si>
  <si>
    <t>310505</t>
  </si>
  <si>
    <t>% de avance en la inclusión de Antioquia en el Plan Maestro Ferroviario y Plan de Navegación Aérea</t>
  </si>
  <si>
    <t>310506</t>
  </si>
  <si>
    <t>% de Municipios apoyados en proyectos de infraestructura física</t>
  </si>
  <si>
    <t>310507</t>
  </si>
  <si>
    <t>km de vías para sistemas alternativos de transporte</t>
  </si>
  <si>
    <t>310508</t>
  </si>
  <si>
    <t>% de Seguimiento a los planes y acuerdos para el desarrollo de nuevo polos habitacionales e industriales</t>
  </si>
  <si>
    <t>310601</t>
  </si>
  <si>
    <t xml:space="preserve">Unidades Productivas Mineras con mejoramiento de la gestión para el desarrollo sostenible </t>
  </si>
  <si>
    <t>310701</t>
  </si>
  <si>
    <t>Disminuir la Tasa de informalidad Departamental</t>
  </si>
  <si>
    <t>310702</t>
  </si>
  <si>
    <t xml:space="preserve">Disminuir la tasa de desempleo de Antioquia </t>
  </si>
  <si>
    <t>320101</t>
  </si>
  <si>
    <t>Construcción del Plan de Ordenamiento Territorial Departamental</t>
  </si>
  <si>
    <t>320201</t>
  </si>
  <si>
    <t>Viviendas rurales faltantes (déficit cuantitativo)</t>
  </si>
  <si>
    <t>320202</t>
  </si>
  <si>
    <t>Mejoras en viviendas rurales que se encuentran deterioradas o incompletas faltantes (Déficit Cualitativo)</t>
  </si>
  <si>
    <t>320203</t>
  </si>
  <si>
    <t>Cobertura del suministro de agua apta para el consumo humano en zonas rurales</t>
  </si>
  <si>
    <t>320204</t>
  </si>
  <si>
    <t>Cobertura de saneamiento (alcantarillado y pozos sépticos) en zonas rurales</t>
  </si>
  <si>
    <t>320205</t>
  </si>
  <si>
    <t>Alternativas implementadas para el manejo de residuos sólidos en zonas rurales</t>
  </si>
  <si>
    <t>320206</t>
  </si>
  <si>
    <t>Cobertura del servicio de energía en zonas rurales del departamento</t>
  </si>
  <si>
    <t>320207</t>
  </si>
  <si>
    <t>Cobertura del servicio de gas en zonas rurales del departamento</t>
  </si>
  <si>
    <t>320208</t>
  </si>
  <si>
    <t>Hogares de la Población Rural con acompañamiento para acceder a los servicios de  derechos sociales</t>
  </si>
  <si>
    <t>320209</t>
  </si>
  <si>
    <t>Tasa de cobertura neta en educación media Rural</t>
  </si>
  <si>
    <t>320301</t>
  </si>
  <si>
    <t>Organizaciones que participan en el programa de Agricultura Familiar produciendo y comercializando a través de alianzas</t>
  </si>
  <si>
    <t>320401</t>
  </si>
  <si>
    <t>Cobertura en infraestructura para el apoyo a la producción, transformación y comercialización que opera de forma eficiente</t>
  </si>
  <si>
    <t>320402</t>
  </si>
  <si>
    <t>Cobertura de red vial terciaria y de caminos mejorada y mantenida</t>
  </si>
  <si>
    <t>320403</t>
  </si>
  <si>
    <t>Índice de continuidad en la operación y servicio de cables</t>
  </si>
  <si>
    <t>Mantenimiento</t>
  </si>
  <si>
    <t>320404</t>
  </si>
  <si>
    <t>Acuerdos comerciales formalizados y volúmenes de productos tranzados por los grupos asociativos de campesinos</t>
  </si>
  <si>
    <t>320405</t>
  </si>
  <si>
    <t>Rendimiento promedio departamental de productos agrícolas</t>
  </si>
  <si>
    <t>320501</t>
  </si>
  <si>
    <t>Acuerdos institucionales concertados, firmados y en funcionamiento para promover el desarrollo socioeconómico del campo</t>
  </si>
  <si>
    <t>330101</t>
  </si>
  <si>
    <t>Acueductos vigilados, inspeccionados y controlados en calidad del agua potable en los municipios</t>
  </si>
  <si>
    <t>330102</t>
  </si>
  <si>
    <t>Tasa de mortalidad por desnutrición en menores de 5 años</t>
  </si>
  <si>
    <t>330103</t>
  </si>
  <si>
    <t>Tasa de mortalidad general</t>
  </si>
  <si>
    <t>330104</t>
  </si>
  <si>
    <t>Capacidad de gestión de recaudo de los recursos financieros</t>
  </si>
  <si>
    <t>330105</t>
  </si>
  <si>
    <t>Población Antioqueña afiliada al Sistema General de Seguridad Social en Salud</t>
  </si>
  <si>
    <t>330106</t>
  </si>
  <si>
    <t>Redes integradas de servicios de salud con prestación de servicios</t>
  </si>
  <si>
    <t>330107</t>
  </si>
  <si>
    <t>Percepción de inseguridad alimentaria en las familias vulnerables del departamento</t>
  </si>
  <si>
    <t>330201</t>
  </si>
  <si>
    <t>Adopción efectiva y seguimiento de políticas públicas de Envejecimiento y Vejez a nivel municipal</t>
  </si>
  <si>
    <t>330301</t>
  </si>
  <si>
    <t>Política pública implementada de personas en situación de discapacidad</t>
  </si>
  <si>
    <t>330401</t>
  </si>
  <si>
    <t xml:space="preserve">Tasa de Cobertura Neta urbana </t>
  </si>
  <si>
    <t>330402</t>
  </si>
  <si>
    <t>Tasa de Cobertura Neta Rural</t>
  </si>
  <si>
    <t>330403</t>
  </si>
  <si>
    <t>Tasa de analfabetismo en personas de 15 años o más</t>
  </si>
  <si>
    <t>330404</t>
  </si>
  <si>
    <t>Asistencia escolar de la población en situación de discapacidad (5 a 21 años)</t>
  </si>
  <si>
    <t>330405</t>
  </si>
  <si>
    <t>Establecimientos educativos con PEI articulado al Plan Educativo municipal, Plan Sectorial de Educación Departamental y al Plan Educativo Nacional</t>
  </si>
  <si>
    <t>330406</t>
  </si>
  <si>
    <t>Índice Sintético por niveles educativos PRIMARIA</t>
  </si>
  <si>
    <t>330407</t>
  </si>
  <si>
    <t>Índice Sintético por niveles educativos SECUNDARIA</t>
  </si>
  <si>
    <t>330408</t>
  </si>
  <si>
    <t>Índice Sintético por niveles educativos MEDIA</t>
  </si>
  <si>
    <t>330409</t>
  </si>
  <si>
    <t>Tasa de cobertura bruta en los niveles educativos en las poblaciones indígena</t>
  </si>
  <si>
    <t>330410</t>
  </si>
  <si>
    <t>Tasa de cobertura bruta en educación superior en las Subregiones</t>
  </si>
  <si>
    <t>330411</t>
  </si>
  <si>
    <t>Porcentaje de sedes educativas que usan y se apropian de las TIC</t>
  </si>
  <si>
    <t>330501</t>
  </si>
  <si>
    <t>Cobertura del servicio de agua apta para el consumo humano zona urbana</t>
  </si>
  <si>
    <t>330502</t>
  </si>
  <si>
    <t>Cobertura del servicio de alcantarillado en zona urbana</t>
  </si>
  <si>
    <t>330503</t>
  </si>
  <si>
    <t>Disposición de residuos sólidos de manera adecuada en relleno sanitario u otro sistema en la zona urbana</t>
  </si>
  <si>
    <t>330504</t>
  </si>
  <si>
    <t>Cobertura del servicio de Gas por red zona urbana</t>
  </si>
  <si>
    <t>330505</t>
  </si>
  <si>
    <t>Municipios y operadores fortalecidos en la prestación de servicios públicos</t>
  </si>
  <si>
    <t>330506</t>
  </si>
  <si>
    <t>Cumplimiento de creación de empresas y/o esquemas asociativos</t>
  </si>
  <si>
    <t>330601</t>
  </si>
  <si>
    <t>Déficit cuantitativo de vivienda urbana</t>
  </si>
  <si>
    <t>330602</t>
  </si>
  <si>
    <t>Déficit cualitativo de vivienda urbana</t>
  </si>
  <si>
    <t>330701</t>
  </si>
  <si>
    <t>Porcentaje de personas que participan en programas regulares de actividad física y salud</t>
  </si>
  <si>
    <t>330702</t>
  </si>
  <si>
    <t>Personas que participan en programas del deporte social comunitario, deporte formativo y recreación</t>
  </si>
  <si>
    <t>330703</t>
  </si>
  <si>
    <t>Participantes en eventos deportivos del sector educativo</t>
  </si>
  <si>
    <t>330704</t>
  </si>
  <si>
    <t>Organizaciones que fortalecen la alianza entre el sector educativo y el sector deporte</t>
  </si>
  <si>
    <t>330705</t>
  </si>
  <si>
    <t>Porcentaje de deportistas antioqueños en campeonatos oficiales y eventos del Ciclo Olímpico</t>
  </si>
  <si>
    <t>330706</t>
  </si>
  <si>
    <t>Medallas de Oro obtenidas en los eventos del Ciclo Olímpico por deportistas antioqueños</t>
  </si>
  <si>
    <t>330707</t>
  </si>
  <si>
    <t>Deportistas en programas orientados hacia el alto rendimiento en el Departamento</t>
  </si>
  <si>
    <t>330708</t>
  </si>
  <si>
    <t>Metros cuadrados construidos en espacios y escenarios deportivos en el departamento de Antioquia</t>
  </si>
  <si>
    <t>330709</t>
  </si>
  <si>
    <t>Personas capacitadas  en el sector deporte, recreación, educación Física y Actividad Física</t>
  </si>
  <si>
    <t>330710</t>
  </si>
  <si>
    <t>Espacios de participación en el sector deporte</t>
  </si>
  <si>
    <t>330801</t>
  </si>
  <si>
    <t>Personas que se benefician de la oferta de programas artísticos</t>
  </si>
  <si>
    <t>330802</t>
  </si>
  <si>
    <t>Personas que participan en procesos formativos de gestión y planificación cultural</t>
  </si>
  <si>
    <t>330803</t>
  </si>
  <si>
    <t>Población que se benefician de la oferta de programas de lectura y escritura</t>
  </si>
  <si>
    <t>330804</t>
  </si>
  <si>
    <t>Equipamientos culturales adecuados</t>
  </si>
  <si>
    <t>330805</t>
  </si>
  <si>
    <t>Acciones de protección y salvaguardia en bienes y manifestaciones del Patrimonio Cultural de Antioquia</t>
  </si>
  <si>
    <t>330901</t>
  </si>
  <si>
    <t>Estrategias para implementar acciones positivas para las mujeres</t>
  </si>
  <si>
    <t>330902</t>
  </si>
  <si>
    <t>Modelo para incorporar el enfoque de género en la comunidad educativa</t>
  </si>
  <si>
    <t>330903</t>
  </si>
  <si>
    <t>Estrategias para la seguridad económica de las mujeres</t>
  </si>
  <si>
    <t>330904</t>
  </si>
  <si>
    <t>Plan Departamental para la prevención, atención y erradicación de la discriminación y la violencia contra las mujeres formulado e implementado</t>
  </si>
  <si>
    <t>330905</t>
  </si>
  <si>
    <t xml:space="preserve">Plan para promover, fortalecer y aumentar la participación política de las mujeres </t>
  </si>
  <si>
    <t>330906</t>
  </si>
  <si>
    <t>Plan para la promoción, formalización y fortalecimiento a las organizaciones de Mujeres</t>
  </si>
  <si>
    <t>331001</t>
  </si>
  <si>
    <t>Incremento del desarrollo infantil temprano</t>
  </si>
  <si>
    <t>331002</t>
  </si>
  <si>
    <t>Incremento de factores de protección frente a las vulneraciones y violencias por prevención</t>
  </si>
  <si>
    <t>331003</t>
  </si>
  <si>
    <t>Incremento de capacidades juveniles para el ejercicio de los derechos civiles y políticos</t>
  </si>
  <si>
    <t>331101</t>
  </si>
  <si>
    <t>Población afrodescendiente con acceso a la oferta de programas y proyectos</t>
  </si>
  <si>
    <t>331201</t>
  </si>
  <si>
    <t>Comunidades indígenas beneficiadas en fortalecimiento de gobernabilidad, identidad y cultura</t>
  </si>
  <si>
    <t>331301</t>
  </si>
  <si>
    <t>Número de acciones incluyentes en el orden departamental  dirigidas a población LGTBI</t>
  </si>
  <si>
    <t>340101</t>
  </si>
  <si>
    <t>Plan de adaptación y mitigación al cambio climático implementado</t>
  </si>
  <si>
    <t>340201</t>
  </si>
  <si>
    <t xml:space="preserve">Área para la protección de fuentes abastecedoras de acueductos </t>
  </si>
  <si>
    <t>340202</t>
  </si>
  <si>
    <t>Área de ecosistemas estratégicos conservada y protegida</t>
  </si>
  <si>
    <t>340203</t>
  </si>
  <si>
    <t>Proyectos educativos y de participación para la construcción de una cultura ambiental sustentable en el Departamento de Antioquia implementados</t>
  </si>
  <si>
    <t>340301</t>
  </si>
  <si>
    <t>Personas beneficiadas por la realización de estudios de Riesgo y/o instrumentación y monitoreo</t>
  </si>
  <si>
    <t>340302</t>
  </si>
  <si>
    <t>Personas beneficiadas por la ejecución de proyectos de Intervención correctiva para la reducción del riesgo</t>
  </si>
  <si>
    <t>340303</t>
  </si>
  <si>
    <t>Personas beneficiadas con el fortalecimiento de los Consejos Municipales de Gestión del Riesgo de Desastres -CMGRD</t>
  </si>
  <si>
    <t>340304</t>
  </si>
  <si>
    <t>Sistema Departamental de Información de Gestión del Riesgo de Desastres Desarrollado e Implementado</t>
  </si>
  <si>
    <t>340305</t>
  </si>
  <si>
    <t>Población educada en gestión del riesgo</t>
  </si>
  <si>
    <t>340401</t>
  </si>
  <si>
    <t>Unidades Productivas Mineras con cumplimiento en programas de buenas prácticas ambientales que tienen como premisa la defensa del agua y la mitigación y adaptación al cambio climático</t>
  </si>
  <si>
    <t>340402</t>
  </si>
  <si>
    <t>Herramientas para el establecimiento de Zonas Industriales Mineras para que sea implementada dentro de los EOT o POT en municipios de tradición minera</t>
  </si>
  <si>
    <t>350101</t>
  </si>
  <si>
    <t>Mayor Número de personas beneficiadas de acciones, relacionadas con el respeto y protección de los derechos humanos</t>
  </si>
  <si>
    <t>350102</t>
  </si>
  <si>
    <t>Mayor número de víctimas del conflicto armado, avanzando en el restablecimiento del goce efectivo de derechos por la implementación de ley 1448 de 2011</t>
  </si>
  <si>
    <t>350103</t>
  </si>
  <si>
    <t>Disminución de Víctimas de Minas Antipersonal (MAP), Munición sin Explotar (MUSE) y Artefactos Explosivos Improvisados (AEI), del conflicto armado</t>
  </si>
  <si>
    <t>350201</t>
  </si>
  <si>
    <t>Personas atendidas con la oferta institucional de la Gobernación, vinculadas a los  procesos de restitución de tierras</t>
  </si>
  <si>
    <t>350301</t>
  </si>
  <si>
    <t>Municipios que cuentan con capacidad institucional, logística y técnica adecuada que cumple con la normatividad vigente, para las entidades que prestan servicios de acceso a la administración de justicia formal y no formal</t>
  </si>
  <si>
    <t>350302</t>
  </si>
  <si>
    <t>Hogares que han tenido problemas de convivencia en el último año</t>
  </si>
  <si>
    <t>350303</t>
  </si>
  <si>
    <t>Capacidad Operativa de los Cuerpos Voluntarios de bomberos</t>
  </si>
  <si>
    <t>350304</t>
  </si>
  <si>
    <t>Incidencia de las Organizaciones Sociales y Comunales en los procesos de desarrollo y Convivencia Ciudadana</t>
  </si>
  <si>
    <t>350305</t>
  </si>
  <si>
    <t>Entidades que dan cumplimiento a la normatividad sin ánimo de lucro</t>
  </si>
  <si>
    <t>350306</t>
  </si>
  <si>
    <t>Accidentalidad por cada 100.000 habitantes</t>
  </si>
  <si>
    <t>350401</t>
  </si>
  <si>
    <t xml:space="preserve">Percepción de la seguridad </t>
  </si>
  <si>
    <t>350402</t>
  </si>
  <si>
    <t>Denuncias por delito</t>
  </si>
  <si>
    <t>350403</t>
  </si>
  <si>
    <t>Índice de criminalidad</t>
  </si>
  <si>
    <t>350404</t>
  </si>
  <si>
    <t xml:space="preserve">Cultivos ilícitos </t>
  </si>
  <si>
    <t>360101</t>
  </si>
  <si>
    <t>Índice sintético de acciones derivadas del conflicto armado por cada cien mil habitantes</t>
  </si>
  <si>
    <t>360102</t>
  </si>
  <si>
    <t>Retorno de  población desplazada y víctima del conflicto a su territorio</t>
  </si>
  <si>
    <t>360103</t>
  </si>
  <si>
    <t>Población víctima del conflicto armado asistida y atendida en la agenda del marco del posconflicto</t>
  </si>
  <si>
    <t>370101</t>
  </si>
  <si>
    <t>Índice de Gestión para Resultados en el Desarrollo (IGpRD)</t>
  </si>
  <si>
    <t>370201</t>
  </si>
  <si>
    <t>Variación en el Índice de Cultura Organizacional</t>
  </si>
  <si>
    <t>370202</t>
  </si>
  <si>
    <t>Organismos fortalecidos en la articulación del Modelo de Operación por Procesos y Estructura Organizacional del MECI: 2014 para el cumplimiento de la misión y los objetivos estratégicos</t>
  </si>
  <si>
    <t>370203</t>
  </si>
  <si>
    <t>Organismos fortalecidos a través de proyectos de corta duración realizados por estudiantes en semestre de práctica</t>
  </si>
  <si>
    <t>370204</t>
  </si>
  <si>
    <t>Nivel de modernización de la infraestructura física, bienes inmuebles, parque automotor y sistema integrado de seguridad</t>
  </si>
  <si>
    <t>370205</t>
  </si>
  <si>
    <t>Índice de modernización de la tecnología medular de Teleantioquia</t>
  </si>
  <si>
    <t>370206</t>
  </si>
  <si>
    <t>Índice de Desarrollo Institucional</t>
  </si>
  <si>
    <t>370301</t>
  </si>
  <si>
    <t>Servicios automatizados en línea</t>
  </si>
  <si>
    <t>370401</t>
  </si>
  <si>
    <t>Variación del Índice de Clima laboral en la Gobernación de Antioquia</t>
  </si>
  <si>
    <t>370402</t>
  </si>
  <si>
    <t>Índice de Transparencia Departamental ITD- Componente Gestión del Talento Humano</t>
  </si>
  <si>
    <t>370403</t>
  </si>
  <si>
    <t>Índice de seguridad y salud en el trabajo</t>
  </si>
  <si>
    <t>370501</t>
  </si>
  <si>
    <t>Avance del Sistema Departamental de Participación Ciudadana y Control Social</t>
  </si>
  <si>
    <t>370502</t>
  </si>
  <si>
    <t>Índice de Gobierno Abierto -IGA. Componente Gestión Documental</t>
  </si>
  <si>
    <t>370503</t>
  </si>
  <si>
    <t>Índice de Gobierno Abierto -IGA. Componente Atención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</si>
</sst>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0.000;\(0.000\)"/>
    <numFmt numFmtId="165" formatCode="[$-1240A]0.000%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z val="10"/>
      <color rgb="FF000000"/>
      <name val="Arial"/>
      <family val="2"/>
    </font>
    <font>
      <sz val="7"/>
      <color rgb="FF4D4D4D"/>
      <name val="Tahoma"/>
      <family val="2"/>
    </font>
    <font>
      <b/>
      <sz val="8"/>
      <color rgb="FFFFFFFF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4682B4"/>
        <bgColor rgb="FF4682B4"/>
      </patternFill>
    </fill>
    <fill>
      <patternFill patternType="solid">
        <fgColor rgb="FF708090"/>
        <bgColor rgb="FF708090"/>
      </patternFill>
    </fill>
    <fill>
      <patternFill patternType="solid">
        <fgColor rgb="FFF8FAFC"/>
        <bgColor rgb="FFF8FAFC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9F9F9F"/>
      </left>
      <right style="thin">
        <color rgb="FF9F9F9F"/>
      </right>
      <top style="thin">
        <color rgb="FF9F9F9F"/>
      </top>
      <bottom style="thin">
        <color rgb="FF9F9F9F"/>
      </bottom>
      <diagonal/>
    </border>
    <border>
      <left/>
      <right/>
      <top style="thin">
        <color rgb="FF9F9F9F"/>
      </top>
      <bottom style="thin">
        <color rgb="FF9F9F9F"/>
      </bottom>
      <diagonal/>
    </border>
    <border>
      <left/>
      <right style="thin">
        <color rgb="FF9F9F9F"/>
      </right>
      <top style="thin">
        <color rgb="FF9F9F9F"/>
      </top>
      <bottom style="thin">
        <color rgb="FF9F9F9F"/>
      </bottom>
      <diagonal/>
    </border>
    <border>
      <left style="thin">
        <color rgb="FF9F9F9F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9F9F9F"/>
      </right>
      <top style="thin">
        <color rgb="FFD3D3D3"/>
      </top>
      <bottom style="thin">
        <color rgb="FFD3D3D3"/>
      </bottom>
      <diagonal/>
    </border>
    <border>
      <left style="thin">
        <color rgb="FF9F9F9F"/>
      </left>
      <right style="thin">
        <color rgb="FFD3D3D3"/>
      </right>
      <top style="thin">
        <color rgb="FFD3D3D3"/>
      </top>
      <bottom style="thin">
        <color rgb="FF9F9F9F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9F9F9F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Border="1"/>
    <xf numFmtId="164" fontId="6" fillId="0" borderId="1" xfId="0" applyNumberFormat="1" applyFont="1" applyFill="1" applyBorder="1" applyAlignment="1">
      <alignment horizontal="center" vertical="center" wrapText="1" readingOrder="1"/>
    </xf>
    <xf numFmtId="0" fontId="7" fillId="4" borderId="2" xfId="0" applyNumberFormat="1" applyFont="1" applyFill="1" applyBorder="1" applyAlignment="1">
      <alignment horizontal="center" vertical="center" wrapText="1" readingOrder="1"/>
    </xf>
    <xf numFmtId="0" fontId="6" fillId="5" borderId="5" xfId="0" applyNumberFormat="1" applyFont="1" applyFill="1" applyBorder="1" applyAlignment="1">
      <alignment horizontal="center" vertical="center" wrapText="1" readingOrder="1"/>
    </xf>
    <xf numFmtId="0" fontId="6" fillId="5" borderId="1" xfId="0" applyNumberFormat="1" applyFont="1" applyFill="1" applyBorder="1" applyAlignment="1">
      <alignment horizontal="center" vertical="center" wrapText="1" readingOrder="1"/>
    </xf>
    <xf numFmtId="0" fontId="6" fillId="5" borderId="1" xfId="0" applyNumberFormat="1" applyFont="1" applyFill="1" applyBorder="1" applyAlignment="1">
      <alignment horizontal="left" vertical="center" wrapText="1" readingOrder="1"/>
    </xf>
    <xf numFmtId="164" fontId="6" fillId="5" borderId="1" xfId="0" applyNumberFormat="1" applyFont="1" applyFill="1" applyBorder="1" applyAlignment="1">
      <alignment horizontal="center" vertical="center" wrapText="1" readingOrder="1"/>
    </xf>
    <xf numFmtId="165" fontId="6" fillId="0" borderId="6" xfId="0" applyNumberFormat="1" applyFont="1" applyFill="1" applyBorder="1" applyAlignment="1">
      <alignment horizontal="center" vertical="center" wrapText="1" readingOrder="1"/>
    </xf>
    <xf numFmtId="0" fontId="6" fillId="6" borderId="5" xfId="0" applyNumberFormat="1" applyFont="1" applyFill="1" applyBorder="1" applyAlignment="1">
      <alignment horizontal="center" vertical="center" wrapText="1" readingOrder="1"/>
    </xf>
    <xf numFmtId="0" fontId="6" fillId="6" borderId="1" xfId="0" applyNumberFormat="1" applyFont="1" applyFill="1" applyBorder="1" applyAlignment="1">
      <alignment horizontal="center" vertical="center" wrapText="1" readingOrder="1"/>
    </xf>
    <xf numFmtId="0" fontId="6" fillId="6" borderId="1" xfId="0" applyNumberFormat="1" applyFont="1" applyFill="1" applyBorder="1" applyAlignment="1">
      <alignment horizontal="left" vertical="center" wrapText="1" readingOrder="1"/>
    </xf>
    <xf numFmtId="164" fontId="6" fillId="6" borderId="1" xfId="0" applyNumberFormat="1" applyFont="1" applyFill="1" applyBorder="1" applyAlignment="1">
      <alignment horizontal="center" vertical="center" wrapText="1" readingOrder="1"/>
    </xf>
    <xf numFmtId="0" fontId="6" fillId="6" borderId="7" xfId="0" applyNumberFormat="1" applyFont="1" applyFill="1" applyBorder="1" applyAlignment="1">
      <alignment horizontal="center" vertical="center" wrapText="1" readingOrder="1"/>
    </xf>
    <xf numFmtId="0" fontId="6" fillId="6" borderId="8" xfId="0" applyNumberFormat="1" applyFont="1" applyFill="1" applyBorder="1" applyAlignment="1">
      <alignment horizontal="center" vertical="center" wrapText="1" readingOrder="1"/>
    </xf>
    <xf numFmtId="0" fontId="6" fillId="6" borderId="8" xfId="0" applyNumberFormat="1" applyFont="1" applyFill="1" applyBorder="1" applyAlignment="1">
      <alignment horizontal="left" vertical="center" wrapText="1" readingOrder="1"/>
    </xf>
    <xf numFmtId="164" fontId="6" fillId="6" borderId="8" xfId="0" applyNumberFormat="1" applyFont="1" applyFill="1" applyBorder="1" applyAlignment="1">
      <alignment horizontal="center" vertical="center" wrapText="1" readingOrder="1"/>
    </xf>
    <xf numFmtId="164" fontId="6" fillId="0" borderId="8" xfId="0" applyNumberFormat="1" applyFont="1" applyFill="1" applyBorder="1" applyAlignment="1">
      <alignment horizontal="center" vertical="center" wrapText="1" readingOrder="1"/>
    </xf>
    <xf numFmtId="0" fontId="2" fillId="2" borderId="0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0"/>
  <sheetViews>
    <sheetView showGridLines="0" tabSelected="1" zoomScale="130" zoomScaleNormal="130" workbookViewId="0">
      <pane ySplit="3" topLeftCell="A4" activePane="bottomLeft" state="frozen"/>
      <selection pane="bottomLeft" activeCell="L18" sqref="L18"/>
    </sheetView>
  </sheetViews>
  <sheetFormatPr baseColWidth="10" defaultRowHeight="15" x14ac:dyDescent="0.25"/>
  <cols>
    <col min="1" max="1" width="5.140625" style="1" customWidth="1"/>
    <col min="2" max="2" width="10.85546875" style="1" customWidth="1"/>
    <col min="3" max="3" width="14.140625" style="1" customWidth="1"/>
    <col min="4" max="4" width="57.140625" style="1" customWidth="1"/>
    <col min="5" max="5" width="13.7109375" style="1" customWidth="1"/>
    <col min="6" max="6" width="11.140625" style="1" customWidth="1"/>
    <col min="7" max="7" width="11.42578125" style="1" customWidth="1"/>
    <col min="8" max="8" width="14.5703125" style="1" customWidth="1"/>
    <col min="9" max="9" width="12.5703125" style="1" customWidth="1"/>
    <col min="10" max="10" width="9.42578125" style="1" customWidth="1"/>
    <col min="11" max="16384" width="11.42578125" style="1"/>
  </cols>
  <sheetData>
    <row r="1" spans="1:10" ht="23.25" customHeight="1" x14ac:dyDescent="0.25"/>
    <row r="2" spans="1:10" ht="21.75" customHeight="1" x14ac:dyDescent="0.25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0" hidden="1" customHeight="1" x14ac:dyDescent="0.25"/>
    <row r="4" spans="1:10" ht="3.95" customHeight="1" x14ac:dyDescent="0.25"/>
    <row r="5" spans="1:10" ht="15.4" customHeight="1" x14ac:dyDescent="0.25">
      <c r="B5" s="20" t="s">
        <v>1</v>
      </c>
      <c r="C5" s="19"/>
      <c r="D5" s="19"/>
      <c r="E5" s="19"/>
      <c r="F5" s="19"/>
      <c r="G5" s="19"/>
      <c r="H5" s="19"/>
      <c r="I5" s="19"/>
    </row>
    <row r="6" spans="1:10" ht="6" customHeight="1" x14ac:dyDescent="0.25">
      <c r="H6" s="2"/>
    </row>
    <row r="7" spans="1:10" ht="21.6" customHeight="1" x14ac:dyDescent="0.25">
      <c r="B7" s="21" t="s">
        <v>2</v>
      </c>
      <c r="C7" s="22"/>
      <c r="D7" s="22"/>
      <c r="E7" s="22"/>
      <c r="F7" s="23"/>
      <c r="G7" s="21" t="s">
        <v>3</v>
      </c>
      <c r="H7" s="22"/>
      <c r="I7" s="23"/>
    </row>
    <row r="8" spans="1:10" x14ac:dyDescent="0.25">
      <c r="B8" s="3" t="s">
        <v>4</v>
      </c>
      <c r="C8" s="3" t="s">
        <v>5</v>
      </c>
      <c r="D8" s="3" t="s">
        <v>2</v>
      </c>
      <c r="E8" s="3" t="s">
        <v>6</v>
      </c>
      <c r="F8" s="3" t="s">
        <v>7</v>
      </c>
      <c r="G8" s="3" t="s">
        <v>8</v>
      </c>
      <c r="H8" s="3" t="s">
        <v>9</v>
      </c>
      <c r="I8" s="3" t="s">
        <v>10</v>
      </c>
    </row>
    <row r="9" spans="1:10" x14ac:dyDescent="0.25">
      <c r="B9" s="4" t="s">
        <v>11</v>
      </c>
      <c r="C9" s="5" t="s">
        <v>12</v>
      </c>
      <c r="D9" s="6" t="s">
        <v>13</v>
      </c>
      <c r="E9" s="5" t="s">
        <v>14</v>
      </c>
      <c r="F9" s="7">
        <v>6.9</v>
      </c>
      <c r="G9" s="2">
        <v>5</v>
      </c>
      <c r="H9" s="2" t="s">
        <v>15</v>
      </c>
      <c r="I9" s="8" t="s">
        <v>16</v>
      </c>
    </row>
    <row r="10" spans="1:10" x14ac:dyDescent="0.25">
      <c r="B10" s="9" t="s">
        <v>11</v>
      </c>
      <c r="C10" s="10" t="s">
        <v>17</v>
      </c>
      <c r="D10" s="11" t="s">
        <v>18</v>
      </c>
      <c r="E10" s="10" t="s">
        <v>19</v>
      </c>
      <c r="F10" s="12">
        <v>6.55</v>
      </c>
      <c r="G10" s="2">
        <v>7</v>
      </c>
      <c r="H10" s="2">
        <v>6.79</v>
      </c>
      <c r="I10" s="8">
        <f>H10/G10</f>
        <v>0.97</v>
      </c>
    </row>
    <row r="11" spans="1:10" x14ac:dyDescent="0.25">
      <c r="B11" s="4" t="s">
        <v>11</v>
      </c>
      <c r="C11" s="5" t="s">
        <v>20</v>
      </c>
      <c r="D11" s="6" t="s">
        <v>21</v>
      </c>
      <c r="E11" s="5" t="s">
        <v>14</v>
      </c>
      <c r="F11" s="7">
        <v>0.52100000000000002</v>
      </c>
      <c r="G11" s="2">
        <v>0.51</v>
      </c>
      <c r="H11" s="2" t="s">
        <v>15</v>
      </c>
      <c r="I11" s="8" t="s">
        <v>16</v>
      </c>
    </row>
    <row r="12" spans="1:10" x14ac:dyDescent="0.25">
      <c r="B12" s="9" t="s">
        <v>11</v>
      </c>
      <c r="C12" s="10" t="s">
        <v>22</v>
      </c>
      <c r="D12" s="11" t="s">
        <v>23</v>
      </c>
      <c r="E12" s="10" t="s">
        <v>14</v>
      </c>
      <c r="F12" s="12">
        <v>9.1999999999999993</v>
      </c>
      <c r="G12" s="2">
        <v>8.5</v>
      </c>
      <c r="H12" s="2">
        <v>11.8</v>
      </c>
      <c r="I12" s="8">
        <f>G12/H12</f>
        <v>0.72033898305084743</v>
      </c>
    </row>
    <row r="13" spans="1:10" x14ac:dyDescent="0.25">
      <c r="B13" s="4" t="s">
        <v>11</v>
      </c>
      <c r="C13" s="5" t="s">
        <v>24</v>
      </c>
      <c r="D13" s="6" t="s">
        <v>25</v>
      </c>
      <c r="E13" s="5" t="s">
        <v>19</v>
      </c>
      <c r="F13" s="7">
        <v>56.87</v>
      </c>
      <c r="G13" s="2">
        <v>58</v>
      </c>
      <c r="H13" s="2">
        <v>55.5</v>
      </c>
      <c r="I13" s="8">
        <f t="shared" ref="I13:I15" si="0">H13/G13</f>
        <v>0.9568965517241379</v>
      </c>
    </row>
    <row r="14" spans="1:10" x14ac:dyDescent="0.25">
      <c r="B14" s="9" t="s">
        <v>11</v>
      </c>
      <c r="C14" s="10" t="s">
        <v>26</v>
      </c>
      <c r="D14" s="11" t="s">
        <v>27</v>
      </c>
      <c r="E14" s="10" t="s">
        <v>19</v>
      </c>
      <c r="F14" s="12">
        <v>538</v>
      </c>
      <c r="G14" s="2">
        <v>695</v>
      </c>
      <c r="H14" s="2">
        <v>781.94</v>
      </c>
      <c r="I14" s="8">
        <f t="shared" si="0"/>
        <v>1.1250935251798562</v>
      </c>
    </row>
    <row r="15" spans="1:10" x14ac:dyDescent="0.25">
      <c r="B15" s="4" t="s">
        <v>11</v>
      </c>
      <c r="C15" s="5" t="s">
        <v>28</v>
      </c>
      <c r="D15" s="6" t="s">
        <v>29</v>
      </c>
      <c r="E15" s="5" t="s">
        <v>19</v>
      </c>
      <c r="F15" s="7">
        <v>31.76</v>
      </c>
      <c r="G15" s="2">
        <v>38</v>
      </c>
      <c r="H15" s="2">
        <v>34.659999999999997</v>
      </c>
      <c r="I15" s="8">
        <f t="shared" si="0"/>
        <v>0.91210526315789464</v>
      </c>
    </row>
    <row r="16" spans="1:10" x14ac:dyDescent="0.25">
      <c r="B16" s="9" t="s">
        <v>11</v>
      </c>
      <c r="C16" s="10" t="s">
        <v>30</v>
      </c>
      <c r="D16" s="11" t="s">
        <v>31</v>
      </c>
      <c r="E16" s="10" t="s">
        <v>14</v>
      </c>
      <c r="F16" s="12">
        <v>44.98</v>
      </c>
      <c r="G16" s="2">
        <v>35</v>
      </c>
      <c r="H16" s="2">
        <v>15.05</v>
      </c>
      <c r="I16" s="8">
        <f t="shared" ref="I16:I17" si="1">G16/H16</f>
        <v>2.3255813953488369</v>
      </c>
    </row>
    <row r="17" spans="2:9" x14ac:dyDescent="0.25">
      <c r="B17" s="4" t="s">
        <v>11</v>
      </c>
      <c r="C17" s="5" t="s">
        <v>32</v>
      </c>
      <c r="D17" s="6" t="s">
        <v>33</v>
      </c>
      <c r="E17" s="5" t="s">
        <v>14</v>
      </c>
      <c r="F17" s="7">
        <v>74.55</v>
      </c>
      <c r="G17" s="2">
        <v>64</v>
      </c>
      <c r="H17" s="2">
        <v>66.03</v>
      </c>
      <c r="I17" s="8">
        <f t="shared" si="1"/>
        <v>0.96925639860669388</v>
      </c>
    </row>
    <row r="18" spans="2:9" ht="27" x14ac:dyDescent="0.25">
      <c r="B18" s="9" t="s">
        <v>11</v>
      </c>
      <c r="C18" s="10" t="s">
        <v>34</v>
      </c>
      <c r="D18" s="11" t="s">
        <v>35</v>
      </c>
      <c r="E18" s="10" t="s">
        <v>19</v>
      </c>
      <c r="F18" s="12">
        <v>12.6</v>
      </c>
      <c r="G18" s="2">
        <v>15</v>
      </c>
      <c r="H18" s="2" t="s">
        <v>15</v>
      </c>
      <c r="I18" s="8" t="s">
        <v>16</v>
      </c>
    </row>
    <row r="19" spans="2:9" x14ac:dyDescent="0.25">
      <c r="B19" s="4" t="s">
        <v>11</v>
      </c>
      <c r="C19" s="5" t="s">
        <v>36</v>
      </c>
      <c r="D19" s="6" t="s">
        <v>37</v>
      </c>
      <c r="E19" s="5" t="s">
        <v>14</v>
      </c>
      <c r="F19" s="7">
        <v>18.7</v>
      </c>
      <c r="G19" s="2">
        <v>15</v>
      </c>
      <c r="H19" s="2">
        <v>15.07</v>
      </c>
      <c r="I19" s="8">
        <f t="shared" ref="I19:I24" si="2">G19/H19</f>
        <v>0.99535500995355009</v>
      </c>
    </row>
    <row r="20" spans="2:9" x14ac:dyDescent="0.25">
      <c r="B20" s="9" t="s">
        <v>11</v>
      </c>
      <c r="C20" s="10" t="s">
        <v>38</v>
      </c>
      <c r="D20" s="11" t="s">
        <v>39</v>
      </c>
      <c r="E20" s="10" t="s">
        <v>14</v>
      </c>
      <c r="F20" s="12">
        <v>7.3</v>
      </c>
      <c r="G20" s="2">
        <v>5</v>
      </c>
      <c r="H20" s="2">
        <v>3.86</v>
      </c>
      <c r="I20" s="8">
        <f t="shared" si="2"/>
        <v>1.2953367875647668</v>
      </c>
    </row>
    <row r="21" spans="2:9" x14ac:dyDescent="0.25">
      <c r="B21" s="4" t="s">
        <v>11</v>
      </c>
      <c r="C21" s="5" t="s">
        <v>40</v>
      </c>
      <c r="D21" s="6" t="s">
        <v>41</v>
      </c>
      <c r="E21" s="5" t="s">
        <v>14</v>
      </c>
      <c r="F21" s="7">
        <v>23.7</v>
      </c>
      <c r="G21" s="2">
        <v>21</v>
      </c>
      <c r="H21" s="2">
        <v>22.63</v>
      </c>
      <c r="I21" s="8">
        <f t="shared" si="2"/>
        <v>0.92797171895713659</v>
      </c>
    </row>
    <row r="22" spans="2:9" x14ac:dyDescent="0.25">
      <c r="B22" s="9" t="s">
        <v>11</v>
      </c>
      <c r="C22" s="10" t="s">
        <v>42</v>
      </c>
      <c r="D22" s="11" t="s">
        <v>43</v>
      </c>
      <c r="E22" s="10" t="s">
        <v>14</v>
      </c>
      <c r="F22" s="12">
        <v>20.8</v>
      </c>
      <c r="G22" s="2">
        <v>15</v>
      </c>
      <c r="H22" s="2">
        <v>22.1</v>
      </c>
      <c r="I22" s="8">
        <f t="shared" si="2"/>
        <v>0.67873303167420806</v>
      </c>
    </row>
    <row r="23" spans="2:9" x14ac:dyDescent="0.25">
      <c r="B23" s="4" t="s">
        <v>11</v>
      </c>
      <c r="C23" s="5" t="s">
        <v>44</v>
      </c>
      <c r="D23" s="6" t="s">
        <v>45</v>
      </c>
      <c r="E23" s="5" t="s">
        <v>14</v>
      </c>
      <c r="F23" s="7">
        <v>8.1999999999999993</v>
      </c>
      <c r="G23" s="2">
        <v>5</v>
      </c>
      <c r="H23" s="2">
        <v>9.8000000000000007</v>
      </c>
      <c r="I23" s="8">
        <f t="shared" si="2"/>
        <v>0.51020408163265307</v>
      </c>
    </row>
    <row r="24" spans="2:9" x14ac:dyDescent="0.25">
      <c r="B24" s="9" t="s">
        <v>11</v>
      </c>
      <c r="C24" s="10" t="s">
        <v>46</v>
      </c>
      <c r="D24" s="11" t="s">
        <v>47</v>
      </c>
      <c r="E24" s="10" t="s">
        <v>14</v>
      </c>
      <c r="F24" s="12">
        <v>41.4</v>
      </c>
      <c r="G24" s="2">
        <v>35</v>
      </c>
      <c r="H24" s="2">
        <v>41.54</v>
      </c>
      <c r="I24" s="8">
        <f t="shared" si="2"/>
        <v>0.84256138661531055</v>
      </c>
    </row>
    <row r="25" spans="2:9" x14ac:dyDescent="0.25">
      <c r="B25" s="4" t="s">
        <v>11</v>
      </c>
      <c r="C25" s="5" t="s">
        <v>48</v>
      </c>
      <c r="D25" s="6" t="s">
        <v>49</v>
      </c>
      <c r="E25" s="5" t="s">
        <v>14</v>
      </c>
      <c r="F25" s="7">
        <v>38.18</v>
      </c>
      <c r="G25" s="2">
        <v>32</v>
      </c>
      <c r="H25" s="2" t="s">
        <v>15</v>
      </c>
      <c r="I25" s="8" t="s">
        <v>16</v>
      </c>
    </row>
    <row r="26" spans="2:9" x14ac:dyDescent="0.25">
      <c r="B26" s="9" t="s">
        <v>11</v>
      </c>
      <c r="C26" s="10" t="s">
        <v>50</v>
      </c>
      <c r="D26" s="11" t="s">
        <v>51</v>
      </c>
      <c r="E26" s="10" t="s">
        <v>14</v>
      </c>
      <c r="F26" s="12">
        <v>1.1000000000000001</v>
      </c>
      <c r="G26" s="2">
        <v>1</v>
      </c>
      <c r="H26" s="2" t="s">
        <v>15</v>
      </c>
      <c r="I26" s="8" t="s">
        <v>16</v>
      </c>
    </row>
    <row r="27" spans="2:9" x14ac:dyDescent="0.25">
      <c r="B27" s="4" t="s">
        <v>11</v>
      </c>
      <c r="C27" s="5" t="s">
        <v>52</v>
      </c>
      <c r="D27" s="6" t="s">
        <v>53</v>
      </c>
      <c r="E27" s="5" t="s">
        <v>19</v>
      </c>
      <c r="F27" s="7">
        <v>0.74199999999999999</v>
      </c>
      <c r="G27" s="2">
        <v>0.85</v>
      </c>
      <c r="H27" s="2">
        <v>0.76515999999999995</v>
      </c>
      <c r="I27" s="8">
        <f>H27/G27</f>
        <v>0.90018823529411762</v>
      </c>
    </row>
    <row r="28" spans="2:9" x14ac:dyDescent="0.25">
      <c r="B28" s="9" t="s">
        <v>11</v>
      </c>
      <c r="C28" s="10" t="s">
        <v>54</v>
      </c>
      <c r="D28" s="11" t="s">
        <v>55</v>
      </c>
      <c r="E28" s="10" t="s">
        <v>14</v>
      </c>
      <c r="F28" s="12">
        <v>14.19</v>
      </c>
      <c r="G28" s="2">
        <v>10</v>
      </c>
      <c r="H28" s="2">
        <v>18</v>
      </c>
      <c r="I28" s="8">
        <f t="shared" ref="I28" si="3">G28/H28</f>
        <v>0.55555555555555558</v>
      </c>
    </row>
    <row r="29" spans="2:9" x14ac:dyDescent="0.25">
      <c r="B29" s="4" t="s">
        <v>11</v>
      </c>
      <c r="C29" s="5" t="s">
        <v>56</v>
      </c>
      <c r="D29" s="6" t="s">
        <v>57</v>
      </c>
      <c r="E29" s="5" t="s">
        <v>14</v>
      </c>
      <c r="F29" s="7">
        <v>10.039999999999999</v>
      </c>
      <c r="G29" s="2">
        <v>5</v>
      </c>
      <c r="H29" s="2" t="s">
        <v>15</v>
      </c>
      <c r="I29" s="8" t="s">
        <v>16</v>
      </c>
    </row>
    <row r="30" spans="2:9" x14ac:dyDescent="0.25">
      <c r="B30" s="9" t="s">
        <v>11</v>
      </c>
      <c r="C30" s="10" t="s">
        <v>58</v>
      </c>
      <c r="D30" s="11" t="s">
        <v>59</v>
      </c>
      <c r="E30" s="10" t="s">
        <v>19</v>
      </c>
      <c r="F30" s="12">
        <v>3.08</v>
      </c>
      <c r="G30" s="2">
        <v>3.5</v>
      </c>
      <c r="H30" s="2" t="s">
        <v>15</v>
      </c>
      <c r="I30" s="8" t="s">
        <v>16</v>
      </c>
    </row>
    <row r="31" spans="2:9" x14ac:dyDescent="0.25">
      <c r="B31" s="4" t="s">
        <v>11</v>
      </c>
      <c r="C31" s="5" t="s">
        <v>60</v>
      </c>
      <c r="D31" s="6" t="s">
        <v>61</v>
      </c>
      <c r="E31" s="5" t="s">
        <v>19</v>
      </c>
      <c r="F31" s="7">
        <v>87.6</v>
      </c>
      <c r="G31" s="2">
        <v>90</v>
      </c>
      <c r="H31" s="2" t="s">
        <v>15</v>
      </c>
      <c r="I31" s="8" t="s">
        <v>16</v>
      </c>
    </row>
    <row r="32" spans="2:9" x14ac:dyDescent="0.25">
      <c r="B32" s="9" t="s">
        <v>62</v>
      </c>
      <c r="C32" s="10" t="s">
        <v>63</v>
      </c>
      <c r="D32" s="11" t="s">
        <v>64</v>
      </c>
      <c r="E32" s="10" t="s">
        <v>19</v>
      </c>
      <c r="F32" s="12">
        <v>31</v>
      </c>
      <c r="G32" s="2">
        <v>32</v>
      </c>
      <c r="H32" s="2">
        <v>38.748705002560222</v>
      </c>
      <c r="I32" s="8">
        <f t="shared" ref="I32:I44" si="4">H32/G32</f>
        <v>1.2108970313300069</v>
      </c>
    </row>
    <row r="33" spans="2:9" x14ac:dyDescent="0.25">
      <c r="B33" s="4" t="s">
        <v>62</v>
      </c>
      <c r="C33" s="5" t="s">
        <v>65</v>
      </c>
      <c r="D33" s="6" t="s">
        <v>66</v>
      </c>
      <c r="E33" s="5" t="s">
        <v>19</v>
      </c>
      <c r="F33" s="7">
        <v>0.75</v>
      </c>
      <c r="G33" s="2">
        <v>0.8</v>
      </c>
      <c r="H33" s="2">
        <v>0.8</v>
      </c>
      <c r="I33" s="8">
        <f t="shared" si="4"/>
        <v>1</v>
      </c>
    </row>
    <row r="34" spans="2:9" x14ac:dyDescent="0.25">
      <c r="B34" s="9" t="s">
        <v>62</v>
      </c>
      <c r="C34" s="10" t="s">
        <v>67</v>
      </c>
      <c r="D34" s="11" t="s">
        <v>68</v>
      </c>
      <c r="E34" s="10" t="s">
        <v>19</v>
      </c>
      <c r="F34" s="12">
        <v>7.87</v>
      </c>
      <c r="G34" s="2">
        <v>8</v>
      </c>
      <c r="H34" s="2">
        <v>8.0749999999999993</v>
      </c>
      <c r="I34" s="8">
        <f t="shared" si="4"/>
        <v>1.0093749999999999</v>
      </c>
    </row>
    <row r="35" spans="2:9" x14ac:dyDescent="0.25">
      <c r="B35" s="4" t="s">
        <v>62</v>
      </c>
      <c r="C35" s="5" t="s">
        <v>69</v>
      </c>
      <c r="D35" s="6" t="s">
        <v>70</v>
      </c>
      <c r="E35" s="5" t="s">
        <v>19</v>
      </c>
      <c r="F35" s="7">
        <v>3.6</v>
      </c>
      <c r="G35" s="2">
        <v>4</v>
      </c>
      <c r="H35" s="2">
        <v>4</v>
      </c>
      <c r="I35" s="8">
        <f t="shared" si="4"/>
        <v>1</v>
      </c>
    </row>
    <row r="36" spans="2:9" x14ac:dyDescent="0.25">
      <c r="B36" s="9" t="s">
        <v>62</v>
      </c>
      <c r="C36" s="10" t="s">
        <v>71</v>
      </c>
      <c r="D36" s="11" t="s">
        <v>72</v>
      </c>
      <c r="E36" s="10" t="s">
        <v>19</v>
      </c>
      <c r="F36" s="12">
        <v>33</v>
      </c>
      <c r="G36" s="2">
        <v>44</v>
      </c>
      <c r="H36" s="2">
        <v>39.729999999999997</v>
      </c>
      <c r="I36" s="8">
        <f t="shared" si="4"/>
        <v>0.90295454545454534</v>
      </c>
    </row>
    <row r="37" spans="2:9" x14ac:dyDescent="0.25">
      <c r="B37" s="4" t="s">
        <v>62</v>
      </c>
      <c r="C37" s="5" t="s">
        <v>73</v>
      </c>
      <c r="D37" s="6" t="s">
        <v>74</v>
      </c>
      <c r="E37" s="5" t="s">
        <v>19</v>
      </c>
      <c r="F37" s="7">
        <v>7</v>
      </c>
      <c r="G37" s="2">
        <v>30</v>
      </c>
      <c r="H37" s="2">
        <v>219</v>
      </c>
      <c r="I37" s="8">
        <f t="shared" si="4"/>
        <v>7.3</v>
      </c>
    </row>
    <row r="38" spans="2:9" x14ac:dyDescent="0.25">
      <c r="B38" s="9" t="s">
        <v>62</v>
      </c>
      <c r="C38" s="10" t="s">
        <v>75</v>
      </c>
      <c r="D38" s="11" t="s">
        <v>76</v>
      </c>
      <c r="E38" s="10" t="s">
        <v>19</v>
      </c>
      <c r="F38" s="12">
        <v>48</v>
      </c>
      <c r="G38" s="2">
        <v>50</v>
      </c>
      <c r="H38" s="2">
        <v>47.12</v>
      </c>
      <c r="I38" s="8">
        <f t="shared" si="4"/>
        <v>0.9423999999999999</v>
      </c>
    </row>
    <row r="39" spans="2:9" x14ac:dyDescent="0.25">
      <c r="B39" s="4" t="s">
        <v>62</v>
      </c>
      <c r="C39" s="5" t="s">
        <v>77</v>
      </c>
      <c r="D39" s="6" t="s">
        <v>78</v>
      </c>
      <c r="E39" s="5" t="s">
        <v>19</v>
      </c>
      <c r="F39" s="7">
        <v>85</v>
      </c>
      <c r="G39" s="2">
        <v>100</v>
      </c>
      <c r="H39" s="2">
        <v>80.239999999999995</v>
      </c>
      <c r="I39" s="8">
        <f t="shared" si="4"/>
        <v>0.8024</v>
      </c>
    </row>
    <row r="40" spans="2:9" ht="18" x14ac:dyDescent="0.25">
      <c r="B40" s="9" t="s">
        <v>62</v>
      </c>
      <c r="C40" s="10" t="s">
        <v>79</v>
      </c>
      <c r="D40" s="11" t="s">
        <v>80</v>
      </c>
      <c r="E40" s="10" t="s">
        <v>19</v>
      </c>
      <c r="F40" s="12">
        <v>0</v>
      </c>
      <c r="G40" s="2">
        <v>100</v>
      </c>
      <c r="H40" s="2">
        <v>20</v>
      </c>
      <c r="I40" s="8">
        <f t="shared" si="4"/>
        <v>0.2</v>
      </c>
    </row>
    <row r="41" spans="2:9" x14ac:dyDescent="0.25">
      <c r="B41" s="4" t="s">
        <v>62</v>
      </c>
      <c r="C41" s="5" t="s">
        <v>81</v>
      </c>
      <c r="D41" s="6" t="s">
        <v>82</v>
      </c>
      <c r="E41" s="5" t="s">
        <v>19</v>
      </c>
      <c r="F41" s="7">
        <v>70</v>
      </c>
      <c r="G41" s="2">
        <v>80</v>
      </c>
      <c r="H41" s="2">
        <v>97.68</v>
      </c>
      <c r="I41" s="8">
        <f t="shared" si="4"/>
        <v>1.2210000000000001</v>
      </c>
    </row>
    <row r="42" spans="2:9" x14ac:dyDescent="0.25">
      <c r="B42" s="9" t="s">
        <v>62</v>
      </c>
      <c r="C42" s="10" t="s">
        <v>83</v>
      </c>
      <c r="D42" s="11" t="s">
        <v>84</v>
      </c>
      <c r="E42" s="10" t="s">
        <v>19</v>
      </c>
      <c r="F42" s="12">
        <v>0</v>
      </c>
      <c r="G42" s="2">
        <v>100</v>
      </c>
      <c r="H42" s="2">
        <v>5</v>
      </c>
      <c r="I42" s="8">
        <f t="shared" si="4"/>
        <v>0.05</v>
      </c>
    </row>
    <row r="43" spans="2:9" ht="18" x14ac:dyDescent="0.25">
      <c r="B43" s="4" t="s">
        <v>62</v>
      </c>
      <c r="C43" s="5" t="s">
        <v>85</v>
      </c>
      <c r="D43" s="6" t="s">
        <v>86</v>
      </c>
      <c r="E43" s="5" t="s">
        <v>19</v>
      </c>
      <c r="F43" s="7">
        <v>0</v>
      </c>
      <c r="G43" s="2">
        <v>100</v>
      </c>
      <c r="H43" s="2">
        <v>50</v>
      </c>
      <c r="I43" s="8">
        <f t="shared" si="4"/>
        <v>0.5</v>
      </c>
    </row>
    <row r="44" spans="2:9" x14ac:dyDescent="0.25">
      <c r="B44" s="9" t="s">
        <v>62</v>
      </c>
      <c r="C44" s="10" t="s">
        <v>87</v>
      </c>
      <c r="D44" s="11" t="s">
        <v>88</v>
      </c>
      <c r="E44" s="10" t="s">
        <v>19</v>
      </c>
      <c r="F44" s="12">
        <v>1</v>
      </c>
      <c r="G44" s="2">
        <v>200</v>
      </c>
      <c r="H44" s="2">
        <v>315</v>
      </c>
      <c r="I44" s="8">
        <f t="shared" si="4"/>
        <v>1.575</v>
      </c>
    </row>
    <row r="45" spans="2:9" x14ac:dyDescent="0.25">
      <c r="B45" s="4" t="s">
        <v>62</v>
      </c>
      <c r="C45" s="5" t="s">
        <v>89</v>
      </c>
      <c r="D45" s="6" t="s">
        <v>90</v>
      </c>
      <c r="E45" s="5" t="s">
        <v>14</v>
      </c>
      <c r="F45" s="7">
        <v>54.27</v>
      </c>
      <c r="G45" s="2">
        <v>50</v>
      </c>
      <c r="H45" s="2" t="s">
        <v>15</v>
      </c>
      <c r="I45" s="8" t="s">
        <v>16</v>
      </c>
    </row>
    <row r="46" spans="2:9" x14ac:dyDescent="0.25">
      <c r="B46" s="9" t="s">
        <v>62</v>
      </c>
      <c r="C46" s="10" t="s">
        <v>91</v>
      </c>
      <c r="D46" s="11" t="s">
        <v>92</v>
      </c>
      <c r="E46" s="10" t="s">
        <v>14</v>
      </c>
      <c r="F46" s="12">
        <v>9.1999999999999993</v>
      </c>
      <c r="G46" s="2">
        <v>8.8000000000000007</v>
      </c>
      <c r="H46" s="2">
        <v>11.2</v>
      </c>
      <c r="I46" s="8">
        <f t="shared" ref="I46" si="5">G46/H46</f>
        <v>0.78571428571428581</v>
      </c>
    </row>
    <row r="47" spans="2:9" x14ac:dyDescent="0.25">
      <c r="B47" s="4" t="s">
        <v>62</v>
      </c>
      <c r="C47" s="5" t="s">
        <v>93</v>
      </c>
      <c r="D47" s="6" t="s">
        <v>94</v>
      </c>
      <c r="E47" s="5" t="s">
        <v>19</v>
      </c>
      <c r="F47" s="7">
        <v>20</v>
      </c>
      <c r="G47" s="2">
        <v>100</v>
      </c>
      <c r="H47" s="2">
        <v>100</v>
      </c>
      <c r="I47" s="8">
        <f>H47/G47</f>
        <v>1</v>
      </c>
    </row>
    <row r="48" spans="2:9" x14ac:dyDescent="0.25">
      <c r="B48" s="9" t="s">
        <v>62</v>
      </c>
      <c r="C48" s="10" t="s">
        <v>95</v>
      </c>
      <c r="D48" s="11" t="s">
        <v>96</v>
      </c>
      <c r="E48" s="10" t="s">
        <v>14</v>
      </c>
      <c r="F48" s="12">
        <v>25874</v>
      </c>
      <c r="G48" s="2">
        <v>20874</v>
      </c>
      <c r="H48" s="2">
        <v>26119</v>
      </c>
      <c r="I48" s="8">
        <f t="shared" ref="I48:I49" si="6">G48/H48</f>
        <v>0.79918833033423942</v>
      </c>
    </row>
    <row r="49" spans="2:9" ht="18" x14ac:dyDescent="0.25">
      <c r="B49" s="4" t="s">
        <v>62</v>
      </c>
      <c r="C49" s="5" t="s">
        <v>97</v>
      </c>
      <c r="D49" s="6" t="s">
        <v>98</v>
      </c>
      <c r="E49" s="5" t="s">
        <v>14</v>
      </c>
      <c r="F49" s="7">
        <v>179894</v>
      </c>
      <c r="G49" s="2">
        <v>175894</v>
      </c>
      <c r="H49" s="2">
        <v>151252</v>
      </c>
      <c r="I49" s="8">
        <f t="shared" si="6"/>
        <v>1.1629201597334251</v>
      </c>
    </row>
    <row r="50" spans="2:9" x14ac:dyDescent="0.25">
      <c r="B50" s="9" t="s">
        <v>62</v>
      </c>
      <c r="C50" s="10" t="s">
        <v>99</v>
      </c>
      <c r="D50" s="11" t="s">
        <v>100</v>
      </c>
      <c r="E50" s="10" t="s">
        <v>19</v>
      </c>
      <c r="F50" s="12">
        <v>17.8</v>
      </c>
      <c r="G50" s="2">
        <v>23.8</v>
      </c>
      <c r="H50" s="2">
        <v>22.08</v>
      </c>
      <c r="I50" s="8">
        <f t="shared" ref="I50:I59" si="7">H50/G50</f>
        <v>0.92773109243697471</v>
      </c>
    </row>
    <row r="51" spans="2:9" x14ac:dyDescent="0.25">
      <c r="B51" s="4" t="s">
        <v>62</v>
      </c>
      <c r="C51" s="5" t="s">
        <v>101</v>
      </c>
      <c r="D51" s="6" t="s">
        <v>102</v>
      </c>
      <c r="E51" s="5" t="s">
        <v>19</v>
      </c>
      <c r="F51" s="7">
        <v>32</v>
      </c>
      <c r="G51" s="2">
        <v>35</v>
      </c>
      <c r="H51" s="2">
        <v>34.14</v>
      </c>
      <c r="I51" s="8">
        <f t="shared" si="7"/>
        <v>0.97542857142857142</v>
      </c>
    </row>
    <row r="52" spans="2:9" x14ac:dyDescent="0.25">
      <c r="B52" s="9" t="s">
        <v>62</v>
      </c>
      <c r="C52" s="10" t="s">
        <v>103</v>
      </c>
      <c r="D52" s="11" t="s">
        <v>104</v>
      </c>
      <c r="E52" s="10" t="s">
        <v>19</v>
      </c>
      <c r="F52" s="12">
        <v>0</v>
      </c>
      <c r="G52" s="2">
        <v>6</v>
      </c>
      <c r="H52" s="2">
        <v>185</v>
      </c>
      <c r="I52" s="8">
        <f t="shared" si="7"/>
        <v>30.833333333333332</v>
      </c>
    </row>
    <row r="53" spans="2:9" x14ac:dyDescent="0.25">
      <c r="B53" s="4" t="s">
        <v>62</v>
      </c>
      <c r="C53" s="5" t="s">
        <v>105</v>
      </c>
      <c r="D53" s="6" t="s">
        <v>106</v>
      </c>
      <c r="E53" s="5" t="s">
        <v>19</v>
      </c>
      <c r="F53" s="7">
        <v>94.5</v>
      </c>
      <c r="G53" s="2">
        <v>96.7</v>
      </c>
      <c r="H53" s="2">
        <v>95.37</v>
      </c>
      <c r="I53" s="8">
        <f t="shared" si="7"/>
        <v>0.98624612202688733</v>
      </c>
    </row>
    <row r="54" spans="2:9" x14ac:dyDescent="0.25">
      <c r="B54" s="9" t="s">
        <v>62</v>
      </c>
      <c r="C54" s="10" t="s">
        <v>107</v>
      </c>
      <c r="D54" s="11" t="s">
        <v>108</v>
      </c>
      <c r="E54" s="10" t="s">
        <v>19</v>
      </c>
      <c r="F54" s="12">
        <v>6.5</v>
      </c>
      <c r="G54" s="2">
        <v>7.34</v>
      </c>
      <c r="H54" s="2">
        <v>6.59</v>
      </c>
      <c r="I54" s="8">
        <f t="shared" si="7"/>
        <v>0.89782016348773841</v>
      </c>
    </row>
    <row r="55" spans="2:9" ht="18" x14ac:dyDescent="0.25">
      <c r="B55" s="4" t="s">
        <v>62</v>
      </c>
      <c r="C55" s="5" t="s">
        <v>109</v>
      </c>
      <c r="D55" s="6" t="s">
        <v>110</v>
      </c>
      <c r="E55" s="5" t="s">
        <v>19</v>
      </c>
      <c r="F55" s="7">
        <v>34889</v>
      </c>
      <c r="G55" s="2">
        <v>37853</v>
      </c>
      <c r="H55" s="2">
        <v>22104</v>
      </c>
      <c r="I55" s="8">
        <f t="shared" si="7"/>
        <v>0.58394314849549578</v>
      </c>
    </row>
    <row r="56" spans="2:9" x14ac:dyDescent="0.25">
      <c r="B56" s="9" t="s">
        <v>62</v>
      </c>
      <c r="C56" s="10" t="s">
        <v>111</v>
      </c>
      <c r="D56" s="11" t="s">
        <v>112</v>
      </c>
      <c r="E56" s="10" t="s">
        <v>19</v>
      </c>
      <c r="F56" s="12">
        <v>31.49</v>
      </c>
      <c r="G56" s="2">
        <v>40</v>
      </c>
      <c r="H56" s="2">
        <v>33.81</v>
      </c>
      <c r="I56" s="8">
        <f t="shared" si="7"/>
        <v>0.84525000000000006</v>
      </c>
    </row>
    <row r="57" spans="2:9" ht="18" x14ac:dyDescent="0.25">
      <c r="B57" s="4" t="s">
        <v>62</v>
      </c>
      <c r="C57" s="5" t="s">
        <v>113</v>
      </c>
      <c r="D57" s="6" t="s">
        <v>114</v>
      </c>
      <c r="E57" s="5" t="s">
        <v>19</v>
      </c>
      <c r="F57" s="7">
        <v>0</v>
      </c>
      <c r="G57" s="2">
        <v>82</v>
      </c>
      <c r="H57" s="2">
        <v>57</v>
      </c>
      <c r="I57" s="8">
        <f t="shared" si="7"/>
        <v>0.69512195121951215</v>
      </c>
    </row>
    <row r="58" spans="2:9" ht="18" x14ac:dyDescent="0.25">
      <c r="B58" s="9" t="s">
        <v>62</v>
      </c>
      <c r="C58" s="10" t="s">
        <v>115</v>
      </c>
      <c r="D58" s="11" t="s">
        <v>116</v>
      </c>
      <c r="E58" s="10" t="s">
        <v>19</v>
      </c>
      <c r="F58" s="12">
        <v>20</v>
      </c>
      <c r="G58" s="2">
        <v>60</v>
      </c>
      <c r="H58" s="2">
        <v>65.069999999999993</v>
      </c>
      <c r="I58" s="8">
        <f t="shared" si="7"/>
        <v>1.0844999999999998</v>
      </c>
    </row>
    <row r="59" spans="2:9" x14ac:dyDescent="0.25">
      <c r="B59" s="4" t="s">
        <v>62</v>
      </c>
      <c r="C59" s="5" t="s">
        <v>117</v>
      </c>
      <c r="D59" s="6" t="s">
        <v>118</v>
      </c>
      <c r="E59" s="5" t="s">
        <v>19</v>
      </c>
      <c r="F59" s="7">
        <v>1</v>
      </c>
      <c r="G59" s="2">
        <v>10</v>
      </c>
      <c r="H59" s="2">
        <v>31.69</v>
      </c>
      <c r="I59" s="8">
        <f t="shared" si="7"/>
        <v>3.169</v>
      </c>
    </row>
    <row r="60" spans="2:9" x14ac:dyDescent="0.25">
      <c r="B60" s="9" t="s">
        <v>62</v>
      </c>
      <c r="C60" s="10" t="s">
        <v>119</v>
      </c>
      <c r="D60" s="11" t="s">
        <v>120</v>
      </c>
      <c r="E60" s="10" t="s">
        <v>121</v>
      </c>
      <c r="F60" s="12">
        <v>100</v>
      </c>
      <c r="G60" s="2">
        <v>100</v>
      </c>
      <c r="H60" s="2">
        <v>0.1</v>
      </c>
      <c r="I60" s="8">
        <f>H60/G60</f>
        <v>1E-3</v>
      </c>
    </row>
    <row r="61" spans="2:9" ht="18" x14ac:dyDescent="0.25">
      <c r="B61" s="4" t="s">
        <v>62</v>
      </c>
      <c r="C61" s="5" t="s">
        <v>122</v>
      </c>
      <c r="D61" s="6" t="s">
        <v>123</v>
      </c>
      <c r="E61" s="5" t="s">
        <v>19</v>
      </c>
      <c r="F61" s="7">
        <v>25</v>
      </c>
      <c r="G61" s="2">
        <v>30</v>
      </c>
      <c r="H61" s="2">
        <v>30</v>
      </c>
      <c r="I61" s="8">
        <f t="shared" ref="I61:I63" si="8">H61/G61</f>
        <v>1</v>
      </c>
    </row>
    <row r="62" spans="2:9" x14ac:dyDescent="0.25">
      <c r="B62" s="9" t="s">
        <v>62</v>
      </c>
      <c r="C62" s="10" t="s">
        <v>124</v>
      </c>
      <c r="D62" s="11" t="s">
        <v>125</v>
      </c>
      <c r="E62" s="10" t="s">
        <v>19</v>
      </c>
      <c r="F62" s="12">
        <v>8.3000000000000007</v>
      </c>
      <c r="G62" s="2">
        <v>8.6999999999999993</v>
      </c>
      <c r="H62" s="2">
        <v>9.8000000000000007</v>
      </c>
      <c r="I62" s="8">
        <f t="shared" si="8"/>
        <v>1.1264367816091956</v>
      </c>
    </row>
    <row r="63" spans="2:9" ht="18" x14ac:dyDescent="0.25">
      <c r="B63" s="4" t="s">
        <v>62</v>
      </c>
      <c r="C63" s="5" t="s">
        <v>126</v>
      </c>
      <c r="D63" s="6" t="s">
        <v>127</v>
      </c>
      <c r="E63" s="5" t="s">
        <v>19</v>
      </c>
      <c r="F63" s="7">
        <v>0</v>
      </c>
      <c r="G63" s="2">
        <v>6</v>
      </c>
      <c r="H63" s="2">
        <v>2</v>
      </c>
      <c r="I63" s="8">
        <f t="shared" si="8"/>
        <v>0.33333333333333331</v>
      </c>
    </row>
    <row r="64" spans="2:9" ht="18" x14ac:dyDescent="0.25">
      <c r="B64" s="9" t="s">
        <v>62</v>
      </c>
      <c r="C64" s="10" t="s">
        <v>128</v>
      </c>
      <c r="D64" s="11" t="s">
        <v>129</v>
      </c>
      <c r="E64" s="10" t="s">
        <v>121</v>
      </c>
      <c r="F64" s="12">
        <v>2282</v>
      </c>
      <c r="G64" s="2">
        <v>2282</v>
      </c>
      <c r="H64" s="2">
        <v>1858</v>
      </c>
      <c r="I64" s="8">
        <f>H64/G64</f>
        <v>0.8141980718667835</v>
      </c>
    </row>
    <row r="65" spans="2:9" x14ac:dyDescent="0.25">
      <c r="B65" s="4" t="s">
        <v>62</v>
      </c>
      <c r="C65" s="5" t="s">
        <v>130</v>
      </c>
      <c r="D65" s="6" t="s">
        <v>131</v>
      </c>
      <c r="E65" s="5" t="s">
        <v>14</v>
      </c>
      <c r="F65" s="7">
        <v>4</v>
      </c>
      <c r="G65" s="2">
        <v>2</v>
      </c>
      <c r="H65" s="2">
        <v>2.2000000000000002</v>
      </c>
      <c r="I65" s="8">
        <f t="shared" ref="I65:I66" si="9">G65/H65</f>
        <v>0.90909090909090906</v>
      </c>
    </row>
    <row r="66" spans="2:9" x14ac:dyDescent="0.25">
      <c r="B66" s="9" t="s">
        <v>62</v>
      </c>
      <c r="C66" s="10" t="s">
        <v>132</v>
      </c>
      <c r="D66" s="11" t="s">
        <v>133</v>
      </c>
      <c r="E66" s="10" t="s">
        <v>14</v>
      </c>
      <c r="F66" s="12">
        <v>4.4000000000000004</v>
      </c>
      <c r="G66" s="2">
        <v>4</v>
      </c>
      <c r="H66" s="2">
        <v>4.8</v>
      </c>
      <c r="I66" s="8">
        <f t="shared" si="9"/>
        <v>0.83333333333333337</v>
      </c>
    </row>
    <row r="67" spans="2:9" x14ac:dyDescent="0.25">
      <c r="B67" s="4" t="s">
        <v>62</v>
      </c>
      <c r="C67" s="5" t="s">
        <v>134</v>
      </c>
      <c r="D67" s="6" t="s">
        <v>135</v>
      </c>
      <c r="E67" s="5" t="s">
        <v>19</v>
      </c>
      <c r="F67" s="7">
        <v>0</v>
      </c>
      <c r="G67" s="2">
        <v>20</v>
      </c>
      <c r="H67" s="2">
        <v>11.728999999999999</v>
      </c>
      <c r="I67" s="8">
        <f t="shared" ref="I67:I68" si="10">H67/G67</f>
        <v>0.58644999999999992</v>
      </c>
    </row>
    <row r="68" spans="2:9" x14ac:dyDescent="0.25">
      <c r="B68" s="9" t="s">
        <v>62</v>
      </c>
      <c r="C68" s="10" t="s">
        <v>136</v>
      </c>
      <c r="D68" s="11" t="s">
        <v>137</v>
      </c>
      <c r="E68" s="10" t="s">
        <v>19</v>
      </c>
      <c r="F68" s="12">
        <v>92.71</v>
      </c>
      <c r="G68" s="2">
        <v>96</v>
      </c>
      <c r="H68" s="2">
        <v>95.2</v>
      </c>
      <c r="I68" s="8">
        <f t="shared" si="10"/>
        <v>0.9916666666666667</v>
      </c>
    </row>
    <row r="69" spans="2:9" x14ac:dyDescent="0.25">
      <c r="B69" s="4" t="s">
        <v>62</v>
      </c>
      <c r="C69" s="5" t="s">
        <v>138</v>
      </c>
      <c r="D69" s="6" t="s">
        <v>139</v>
      </c>
      <c r="E69" s="5" t="s">
        <v>121</v>
      </c>
      <c r="F69" s="7">
        <v>9</v>
      </c>
      <c r="G69" s="2">
        <v>9</v>
      </c>
      <c r="H69" s="2">
        <v>9</v>
      </c>
      <c r="I69" s="8">
        <f>H69/G69</f>
        <v>1</v>
      </c>
    </row>
    <row r="70" spans="2:9" x14ac:dyDescent="0.25">
      <c r="B70" s="9" t="s">
        <v>62</v>
      </c>
      <c r="C70" s="10" t="s">
        <v>140</v>
      </c>
      <c r="D70" s="11" t="s">
        <v>141</v>
      </c>
      <c r="E70" s="10" t="s">
        <v>14</v>
      </c>
      <c r="F70" s="12">
        <v>42.56</v>
      </c>
      <c r="G70" s="2">
        <v>38</v>
      </c>
      <c r="H70" s="2">
        <v>60.9</v>
      </c>
      <c r="I70" s="8">
        <f>G70/H70</f>
        <v>0.6239737274220033</v>
      </c>
    </row>
    <row r="71" spans="2:9" ht="18" x14ac:dyDescent="0.25">
      <c r="B71" s="4" t="s">
        <v>62</v>
      </c>
      <c r="C71" s="5" t="s">
        <v>142</v>
      </c>
      <c r="D71" s="6" t="s">
        <v>143</v>
      </c>
      <c r="E71" s="5" t="s">
        <v>19</v>
      </c>
      <c r="F71" s="7">
        <v>79</v>
      </c>
      <c r="G71" s="2">
        <v>125</v>
      </c>
      <c r="H71" s="2">
        <v>110</v>
      </c>
      <c r="I71" s="8">
        <f t="shared" ref="I71:I74" si="11">H71/G71</f>
        <v>0.88</v>
      </c>
    </row>
    <row r="72" spans="2:9" x14ac:dyDescent="0.25">
      <c r="B72" s="9" t="s">
        <v>62</v>
      </c>
      <c r="C72" s="10" t="s">
        <v>144</v>
      </c>
      <c r="D72" s="11" t="s">
        <v>145</v>
      </c>
      <c r="E72" s="10" t="s">
        <v>19</v>
      </c>
      <c r="F72" s="12">
        <v>75</v>
      </c>
      <c r="G72" s="2">
        <v>100</v>
      </c>
      <c r="H72" s="2">
        <v>80</v>
      </c>
      <c r="I72" s="8">
        <f t="shared" si="11"/>
        <v>0.8</v>
      </c>
    </row>
    <row r="73" spans="2:9" x14ac:dyDescent="0.25">
      <c r="B73" s="4" t="s">
        <v>62</v>
      </c>
      <c r="C73" s="5" t="s">
        <v>146</v>
      </c>
      <c r="D73" s="6" t="s">
        <v>147</v>
      </c>
      <c r="E73" s="5" t="s">
        <v>19</v>
      </c>
      <c r="F73" s="7">
        <v>70.61</v>
      </c>
      <c r="G73" s="2">
        <v>72</v>
      </c>
      <c r="H73" s="2">
        <v>68.75</v>
      </c>
      <c r="I73" s="8">
        <f t="shared" si="11"/>
        <v>0.95486111111111116</v>
      </c>
    </row>
    <row r="74" spans="2:9" x14ac:dyDescent="0.25">
      <c r="B74" s="9" t="s">
        <v>62</v>
      </c>
      <c r="C74" s="10" t="s">
        <v>148</v>
      </c>
      <c r="D74" s="11" t="s">
        <v>149</v>
      </c>
      <c r="E74" s="10" t="s">
        <v>19</v>
      </c>
      <c r="F74" s="12">
        <v>72.52</v>
      </c>
      <c r="G74" s="2">
        <v>73</v>
      </c>
      <c r="H74" s="2">
        <v>64.489999999999995</v>
      </c>
      <c r="I74" s="8">
        <f t="shared" si="11"/>
        <v>0.88342465753424648</v>
      </c>
    </row>
    <row r="75" spans="2:9" x14ac:dyDescent="0.25">
      <c r="B75" s="4" t="s">
        <v>62</v>
      </c>
      <c r="C75" s="5" t="s">
        <v>150</v>
      </c>
      <c r="D75" s="6" t="s">
        <v>151</v>
      </c>
      <c r="E75" s="5" t="s">
        <v>14</v>
      </c>
      <c r="F75" s="7">
        <v>5.2</v>
      </c>
      <c r="G75" s="2">
        <v>3.8</v>
      </c>
      <c r="H75" s="2">
        <v>3.67</v>
      </c>
      <c r="I75" s="8">
        <f>G75/H75</f>
        <v>1.0354223433242506</v>
      </c>
    </row>
    <row r="76" spans="2:9" x14ac:dyDescent="0.25">
      <c r="B76" s="9" t="s">
        <v>62</v>
      </c>
      <c r="C76" s="10" t="s">
        <v>152</v>
      </c>
      <c r="D76" s="11" t="s">
        <v>153</v>
      </c>
      <c r="E76" s="10" t="s">
        <v>19</v>
      </c>
      <c r="F76" s="12">
        <v>68.83</v>
      </c>
      <c r="G76" s="2">
        <v>73</v>
      </c>
      <c r="H76" s="2">
        <v>65.25</v>
      </c>
      <c r="I76" s="8">
        <f t="shared" ref="I76:I89" si="12">H76/G76</f>
        <v>0.89383561643835618</v>
      </c>
    </row>
    <row r="77" spans="2:9" ht="18" x14ac:dyDescent="0.25">
      <c r="B77" s="4" t="s">
        <v>62</v>
      </c>
      <c r="C77" s="5" t="s">
        <v>154</v>
      </c>
      <c r="D77" s="6" t="s">
        <v>155</v>
      </c>
      <c r="E77" s="5" t="s">
        <v>19</v>
      </c>
      <c r="F77" s="7">
        <v>0</v>
      </c>
      <c r="G77" s="2">
        <v>80</v>
      </c>
      <c r="H77" s="2">
        <v>0.27260000000000001</v>
      </c>
      <c r="I77" s="8">
        <f t="shared" si="12"/>
        <v>3.4074999999999999E-3</v>
      </c>
    </row>
    <row r="78" spans="2:9" x14ac:dyDescent="0.25">
      <c r="B78" s="9" t="s">
        <v>62</v>
      </c>
      <c r="C78" s="10" t="s">
        <v>156</v>
      </c>
      <c r="D78" s="11" t="s">
        <v>157</v>
      </c>
      <c r="E78" s="10" t="s">
        <v>19</v>
      </c>
      <c r="F78" s="12">
        <v>4.78</v>
      </c>
      <c r="G78" s="2">
        <v>5.3</v>
      </c>
      <c r="H78" s="2">
        <v>5.21</v>
      </c>
      <c r="I78" s="8">
        <f t="shared" si="12"/>
        <v>0.98301886792452831</v>
      </c>
    </row>
    <row r="79" spans="2:9" x14ac:dyDescent="0.25">
      <c r="B79" s="4" t="s">
        <v>62</v>
      </c>
      <c r="C79" s="5" t="s">
        <v>158</v>
      </c>
      <c r="D79" s="6" t="s">
        <v>159</v>
      </c>
      <c r="E79" s="5" t="s">
        <v>19</v>
      </c>
      <c r="F79" s="7">
        <v>4.38</v>
      </c>
      <c r="G79" s="2">
        <v>5.08</v>
      </c>
      <c r="H79" s="2">
        <v>5.39</v>
      </c>
      <c r="I79" s="8">
        <f t="shared" si="12"/>
        <v>1.061023622047244</v>
      </c>
    </row>
    <row r="80" spans="2:9" x14ac:dyDescent="0.25">
      <c r="B80" s="9" t="s">
        <v>62</v>
      </c>
      <c r="C80" s="10" t="s">
        <v>160</v>
      </c>
      <c r="D80" s="11" t="s">
        <v>161</v>
      </c>
      <c r="E80" s="10" t="s">
        <v>19</v>
      </c>
      <c r="F80" s="12">
        <v>5.2</v>
      </c>
      <c r="G80" s="2">
        <v>5.6</v>
      </c>
      <c r="H80" s="2">
        <v>5.48</v>
      </c>
      <c r="I80" s="8">
        <f t="shared" si="12"/>
        <v>0.97857142857142876</v>
      </c>
    </row>
    <row r="81" spans="2:9" x14ac:dyDescent="0.25">
      <c r="B81" s="4" t="s">
        <v>62</v>
      </c>
      <c r="C81" s="5" t="s">
        <v>162</v>
      </c>
      <c r="D81" s="6" t="s">
        <v>163</v>
      </c>
      <c r="E81" s="5" t="s">
        <v>19</v>
      </c>
      <c r="F81" s="7">
        <v>48.84</v>
      </c>
      <c r="G81" s="2">
        <v>58</v>
      </c>
      <c r="H81" s="2">
        <v>61.05</v>
      </c>
      <c r="I81" s="8">
        <f t="shared" si="12"/>
        <v>1.0525862068965517</v>
      </c>
    </row>
    <row r="82" spans="2:9" x14ac:dyDescent="0.25">
      <c r="B82" s="9" t="s">
        <v>62</v>
      </c>
      <c r="C82" s="10" t="s">
        <v>164</v>
      </c>
      <c r="D82" s="11" t="s">
        <v>165</v>
      </c>
      <c r="E82" s="10" t="s">
        <v>19</v>
      </c>
      <c r="F82" s="12">
        <v>14.9</v>
      </c>
      <c r="G82" s="2">
        <v>15.9</v>
      </c>
      <c r="H82" s="2">
        <v>14.1</v>
      </c>
      <c r="I82" s="8">
        <f t="shared" si="12"/>
        <v>0.88679245283018859</v>
      </c>
    </row>
    <row r="83" spans="2:9" x14ac:dyDescent="0.25">
      <c r="B83" s="4" t="s">
        <v>62</v>
      </c>
      <c r="C83" s="5" t="s">
        <v>166</v>
      </c>
      <c r="D83" s="6" t="s">
        <v>167</v>
      </c>
      <c r="E83" s="5" t="s">
        <v>19</v>
      </c>
      <c r="F83" s="7">
        <v>5.0599999999999996</v>
      </c>
      <c r="G83" s="2">
        <v>8.6</v>
      </c>
      <c r="H83" s="2">
        <v>26.22</v>
      </c>
      <c r="I83" s="8">
        <f t="shared" si="12"/>
        <v>3.0488372093023255</v>
      </c>
    </row>
    <row r="84" spans="2:9" x14ac:dyDescent="0.25">
      <c r="B84" s="9" t="s">
        <v>62</v>
      </c>
      <c r="C84" s="10" t="s">
        <v>168</v>
      </c>
      <c r="D84" s="11" t="s">
        <v>169</v>
      </c>
      <c r="E84" s="10" t="s">
        <v>19</v>
      </c>
      <c r="F84" s="12">
        <v>93.6</v>
      </c>
      <c r="G84" s="2">
        <v>94.3</v>
      </c>
      <c r="H84" s="2">
        <v>97.53</v>
      </c>
      <c r="I84" s="8">
        <f t="shared" si="12"/>
        <v>1.0342523860021209</v>
      </c>
    </row>
    <row r="85" spans="2:9" x14ac:dyDescent="0.25">
      <c r="B85" s="4" t="s">
        <v>62</v>
      </c>
      <c r="C85" s="5" t="s">
        <v>170</v>
      </c>
      <c r="D85" s="6" t="s">
        <v>171</v>
      </c>
      <c r="E85" s="5" t="s">
        <v>19</v>
      </c>
      <c r="F85" s="7">
        <v>95.5</v>
      </c>
      <c r="G85" s="2">
        <v>96.1</v>
      </c>
      <c r="H85" s="2">
        <v>98.07</v>
      </c>
      <c r="I85" s="8">
        <f t="shared" si="12"/>
        <v>1.0204994797086369</v>
      </c>
    </row>
    <row r="86" spans="2:9" ht="18" x14ac:dyDescent="0.25">
      <c r="B86" s="9" t="s">
        <v>62</v>
      </c>
      <c r="C86" s="10" t="s">
        <v>172</v>
      </c>
      <c r="D86" s="11" t="s">
        <v>173</v>
      </c>
      <c r="E86" s="10" t="s">
        <v>19</v>
      </c>
      <c r="F86" s="12">
        <v>0</v>
      </c>
      <c r="G86" s="2">
        <v>20</v>
      </c>
      <c r="H86" s="2">
        <v>20</v>
      </c>
      <c r="I86" s="8">
        <f t="shared" si="12"/>
        <v>1</v>
      </c>
    </row>
    <row r="87" spans="2:9" x14ac:dyDescent="0.25">
      <c r="B87" s="4" t="s">
        <v>62</v>
      </c>
      <c r="C87" s="5" t="s">
        <v>174</v>
      </c>
      <c r="D87" s="6" t="s">
        <v>175</v>
      </c>
      <c r="E87" s="5" t="s">
        <v>19</v>
      </c>
      <c r="F87" s="7">
        <v>66.7</v>
      </c>
      <c r="G87" s="2">
        <v>68.2</v>
      </c>
      <c r="H87" s="2">
        <v>66.77</v>
      </c>
      <c r="I87" s="8">
        <f t="shared" si="12"/>
        <v>0.97903225806451599</v>
      </c>
    </row>
    <row r="88" spans="2:9" x14ac:dyDescent="0.25">
      <c r="B88" s="9" t="s">
        <v>62</v>
      </c>
      <c r="C88" s="10" t="s">
        <v>176</v>
      </c>
      <c r="D88" s="11" t="s">
        <v>177</v>
      </c>
      <c r="E88" s="10" t="s">
        <v>19</v>
      </c>
      <c r="F88" s="12">
        <v>57.6</v>
      </c>
      <c r="G88" s="2">
        <v>100</v>
      </c>
      <c r="H88" s="2">
        <v>389.46</v>
      </c>
      <c r="I88" s="8">
        <f t="shared" si="12"/>
        <v>3.8945999999999996</v>
      </c>
    </row>
    <row r="89" spans="2:9" x14ac:dyDescent="0.25">
      <c r="B89" s="4" t="s">
        <v>62</v>
      </c>
      <c r="C89" s="5" t="s">
        <v>178</v>
      </c>
      <c r="D89" s="6" t="s">
        <v>179</v>
      </c>
      <c r="E89" s="5" t="s">
        <v>19</v>
      </c>
      <c r="F89" s="7">
        <v>3</v>
      </c>
      <c r="G89" s="2">
        <v>5</v>
      </c>
      <c r="H89" s="2">
        <v>4</v>
      </c>
      <c r="I89" s="8">
        <f t="shared" si="12"/>
        <v>0.8</v>
      </c>
    </row>
    <row r="90" spans="2:9" x14ac:dyDescent="0.25">
      <c r="B90" s="9" t="s">
        <v>62</v>
      </c>
      <c r="C90" s="10" t="s">
        <v>180</v>
      </c>
      <c r="D90" s="11" t="s">
        <v>181</v>
      </c>
      <c r="E90" s="10" t="s">
        <v>14</v>
      </c>
      <c r="F90" s="12">
        <v>28794</v>
      </c>
      <c r="G90" s="2">
        <v>0</v>
      </c>
      <c r="H90" s="2" t="s">
        <v>15</v>
      </c>
      <c r="I90" s="8" t="s">
        <v>16</v>
      </c>
    </row>
    <row r="91" spans="2:9" x14ac:dyDescent="0.25">
      <c r="B91" s="4" t="s">
        <v>62</v>
      </c>
      <c r="C91" s="5" t="s">
        <v>182</v>
      </c>
      <c r="D91" s="6" t="s">
        <v>183</v>
      </c>
      <c r="E91" s="5" t="s">
        <v>14</v>
      </c>
      <c r="F91" s="7">
        <v>60716</v>
      </c>
      <c r="G91" s="2">
        <v>54716</v>
      </c>
      <c r="H91" s="2">
        <v>143659</v>
      </c>
      <c r="I91" s="8">
        <f>G91/H91</f>
        <v>0.38087415337709435</v>
      </c>
    </row>
    <row r="92" spans="2:9" x14ac:dyDescent="0.25">
      <c r="B92" s="9" t="s">
        <v>62</v>
      </c>
      <c r="C92" s="10" t="s">
        <v>184</v>
      </c>
      <c r="D92" s="11" t="s">
        <v>185</v>
      </c>
      <c r="E92" s="10" t="s">
        <v>19</v>
      </c>
      <c r="F92" s="12">
        <v>5</v>
      </c>
      <c r="G92" s="2">
        <v>8</v>
      </c>
      <c r="H92" s="2">
        <v>10.4</v>
      </c>
      <c r="I92" s="8">
        <f t="shared" ref="I92:I130" si="13">H92/G92</f>
        <v>1.3</v>
      </c>
    </row>
    <row r="93" spans="2:9" ht="18" x14ac:dyDescent="0.25">
      <c r="B93" s="4" t="s">
        <v>62</v>
      </c>
      <c r="C93" s="5" t="s">
        <v>186</v>
      </c>
      <c r="D93" s="6" t="s">
        <v>187</v>
      </c>
      <c r="E93" s="5" t="s">
        <v>19</v>
      </c>
      <c r="F93" s="7">
        <v>134400</v>
      </c>
      <c r="G93" s="2">
        <v>170000</v>
      </c>
      <c r="H93" s="2">
        <v>163558</v>
      </c>
      <c r="I93" s="8">
        <f>H93/G93</f>
        <v>0.96210588235294114</v>
      </c>
    </row>
    <row r="94" spans="2:9" x14ac:dyDescent="0.25">
      <c r="B94" s="9" t="s">
        <v>62</v>
      </c>
      <c r="C94" s="10" t="s">
        <v>188</v>
      </c>
      <c r="D94" s="11" t="s">
        <v>189</v>
      </c>
      <c r="E94" s="10" t="s">
        <v>19</v>
      </c>
      <c r="F94" s="12">
        <v>292800</v>
      </c>
      <c r="G94" s="2">
        <v>315000</v>
      </c>
      <c r="H94" s="2">
        <v>325321</v>
      </c>
      <c r="I94" s="8">
        <f>H94/G94</f>
        <v>1.0327650793650793</v>
      </c>
    </row>
    <row r="95" spans="2:9" x14ac:dyDescent="0.25">
      <c r="B95" s="4" t="s">
        <v>62</v>
      </c>
      <c r="C95" s="5" t="s">
        <v>190</v>
      </c>
      <c r="D95" s="6" t="s">
        <v>191</v>
      </c>
      <c r="E95" s="5" t="s">
        <v>19</v>
      </c>
      <c r="F95" s="7">
        <v>0</v>
      </c>
      <c r="G95" s="2">
        <v>24</v>
      </c>
      <c r="H95" s="2">
        <v>3</v>
      </c>
      <c r="I95" s="8">
        <f t="shared" si="13"/>
        <v>0.125</v>
      </c>
    </row>
    <row r="96" spans="2:9" ht="18" x14ac:dyDescent="0.25">
      <c r="B96" s="9" t="s">
        <v>62</v>
      </c>
      <c r="C96" s="10" t="s">
        <v>192</v>
      </c>
      <c r="D96" s="11" t="s">
        <v>193</v>
      </c>
      <c r="E96" s="10" t="s">
        <v>19</v>
      </c>
      <c r="F96" s="12">
        <v>0</v>
      </c>
      <c r="G96" s="2">
        <v>30</v>
      </c>
      <c r="H96" s="2">
        <v>25</v>
      </c>
      <c r="I96" s="8">
        <f t="shared" si="13"/>
        <v>0.83333333333333337</v>
      </c>
    </row>
    <row r="97" spans="2:9" x14ac:dyDescent="0.25">
      <c r="B97" s="4" t="s">
        <v>62</v>
      </c>
      <c r="C97" s="5" t="s">
        <v>194</v>
      </c>
      <c r="D97" s="6" t="s">
        <v>195</v>
      </c>
      <c r="E97" s="5" t="s">
        <v>19</v>
      </c>
      <c r="F97" s="7">
        <v>125</v>
      </c>
      <c r="G97" s="2">
        <v>142</v>
      </c>
      <c r="H97" s="2">
        <v>130</v>
      </c>
      <c r="I97" s="8">
        <f t="shared" si="13"/>
        <v>0.91549295774647887</v>
      </c>
    </row>
    <row r="98" spans="2:9" x14ac:dyDescent="0.25">
      <c r="B98" s="9" t="s">
        <v>62</v>
      </c>
      <c r="C98" s="10" t="s">
        <v>196</v>
      </c>
      <c r="D98" s="11" t="s">
        <v>197</v>
      </c>
      <c r="E98" s="10" t="s">
        <v>19</v>
      </c>
      <c r="F98" s="12">
        <v>832</v>
      </c>
      <c r="G98" s="2">
        <v>1100</v>
      </c>
      <c r="H98" s="2">
        <v>1695</v>
      </c>
      <c r="I98" s="8">
        <f t="shared" si="13"/>
        <v>1.540909090909091</v>
      </c>
    </row>
    <row r="99" spans="2:9" ht="18" x14ac:dyDescent="0.25">
      <c r="B99" s="4" t="s">
        <v>62</v>
      </c>
      <c r="C99" s="5" t="s">
        <v>198</v>
      </c>
      <c r="D99" s="6" t="s">
        <v>199</v>
      </c>
      <c r="E99" s="5" t="s">
        <v>19</v>
      </c>
      <c r="F99" s="7">
        <v>309680</v>
      </c>
      <c r="G99" s="2">
        <v>1238250</v>
      </c>
      <c r="H99" s="2">
        <v>374798</v>
      </c>
      <c r="I99" s="8">
        <f>H99/G99</f>
        <v>0.30268362608520089</v>
      </c>
    </row>
    <row r="100" spans="2:9" x14ac:dyDescent="0.25">
      <c r="B100" s="9" t="s">
        <v>62</v>
      </c>
      <c r="C100" s="10" t="s">
        <v>200</v>
      </c>
      <c r="D100" s="11" t="s">
        <v>201</v>
      </c>
      <c r="E100" s="10" t="s">
        <v>19</v>
      </c>
      <c r="F100" s="12">
        <v>5000</v>
      </c>
      <c r="G100" s="2">
        <v>25000</v>
      </c>
      <c r="H100" s="2">
        <v>11492</v>
      </c>
      <c r="I100" s="8">
        <f t="shared" si="13"/>
        <v>0.45967999999999998</v>
      </c>
    </row>
    <row r="101" spans="2:9" x14ac:dyDescent="0.25">
      <c r="B101" s="4" t="s">
        <v>62</v>
      </c>
      <c r="C101" s="5" t="s">
        <v>202</v>
      </c>
      <c r="D101" s="6" t="s">
        <v>203</v>
      </c>
      <c r="E101" s="5" t="s">
        <v>19</v>
      </c>
      <c r="F101" s="7">
        <v>0</v>
      </c>
      <c r="G101" s="2">
        <v>11</v>
      </c>
      <c r="H101" s="2">
        <v>9</v>
      </c>
      <c r="I101" s="8">
        <f t="shared" si="13"/>
        <v>0.81818181818181823</v>
      </c>
    </row>
    <row r="102" spans="2:9" x14ac:dyDescent="0.25">
      <c r="B102" s="9" t="s">
        <v>62</v>
      </c>
      <c r="C102" s="10" t="s">
        <v>204</v>
      </c>
      <c r="D102" s="11" t="s">
        <v>205</v>
      </c>
      <c r="E102" s="10" t="s">
        <v>19</v>
      </c>
      <c r="F102" s="12">
        <v>8839</v>
      </c>
      <c r="G102" s="2">
        <v>46612</v>
      </c>
      <c r="H102" s="2">
        <v>72746</v>
      </c>
      <c r="I102" s="8">
        <f t="shared" si="13"/>
        <v>1.5606710718269974</v>
      </c>
    </row>
    <row r="103" spans="2:9" x14ac:dyDescent="0.25">
      <c r="B103" s="4" t="s">
        <v>62</v>
      </c>
      <c r="C103" s="5" t="s">
        <v>206</v>
      </c>
      <c r="D103" s="6" t="s">
        <v>207</v>
      </c>
      <c r="E103" s="5" t="s">
        <v>19</v>
      </c>
      <c r="F103" s="7">
        <v>0</v>
      </c>
      <c r="G103" s="2">
        <v>2445</v>
      </c>
      <c r="H103" s="2">
        <v>4190</v>
      </c>
      <c r="I103" s="8">
        <f t="shared" si="13"/>
        <v>1.7137014314928425</v>
      </c>
    </row>
    <row r="104" spans="2:9" x14ac:dyDescent="0.25">
      <c r="B104" s="9" t="s">
        <v>62</v>
      </c>
      <c r="C104" s="10" t="s">
        <v>208</v>
      </c>
      <c r="D104" s="11" t="s">
        <v>209</v>
      </c>
      <c r="E104" s="10" t="s">
        <v>19</v>
      </c>
      <c r="F104" s="12">
        <v>372</v>
      </c>
      <c r="G104" s="2">
        <v>5155</v>
      </c>
      <c r="H104" s="2">
        <v>7155</v>
      </c>
      <c r="I104" s="8">
        <f t="shared" si="13"/>
        <v>1.3879728419010668</v>
      </c>
    </row>
    <row r="105" spans="2:9" x14ac:dyDescent="0.25">
      <c r="B105" s="4" t="s">
        <v>62</v>
      </c>
      <c r="C105" s="5" t="s">
        <v>210</v>
      </c>
      <c r="D105" s="6" t="s">
        <v>211</v>
      </c>
      <c r="E105" s="5" t="s">
        <v>19</v>
      </c>
      <c r="F105" s="7">
        <v>0</v>
      </c>
      <c r="G105" s="2">
        <v>9</v>
      </c>
      <c r="H105" s="2">
        <v>21.8</v>
      </c>
      <c r="I105" s="8">
        <f t="shared" si="13"/>
        <v>2.4222222222222225</v>
      </c>
    </row>
    <row r="106" spans="2:9" ht="18" x14ac:dyDescent="0.25">
      <c r="B106" s="9" t="s">
        <v>62</v>
      </c>
      <c r="C106" s="10" t="s">
        <v>212</v>
      </c>
      <c r="D106" s="11" t="s">
        <v>213</v>
      </c>
      <c r="E106" s="10" t="s">
        <v>19</v>
      </c>
      <c r="F106" s="12">
        <v>28</v>
      </c>
      <c r="G106" s="2">
        <v>63</v>
      </c>
      <c r="H106" s="2">
        <v>26.5</v>
      </c>
      <c r="I106" s="8">
        <f t="shared" si="13"/>
        <v>0.42063492063492064</v>
      </c>
    </row>
    <row r="107" spans="2:9" x14ac:dyDescent="0.25">
      <c r="B107" s="4" t="s">
        <v>62</v>
      </c>
      <c r="C107" s="5" t="s">
        <v>214</v>
      </c>
      <c r="D107" s="6" t="s">
        <v>215</v>
      </c>
      <c r="E107" s="5" t="s">
        <v>19</v>
      </c>
      <c r="F107" s="7">
        <v>9</v>
      </c>
      <c r="G107" s="2">
        <v>10</v>
      </c>
      <c r="H107" s="2">
        <v>10</v>
      </c>
      <c r="I107" s="8">
        <f t="shared" si="13"/>
        <v>1</v>
      </c>
    </row>
    <row r="108" spans="2:9" x14ac:dyDescent="0.25">
      <c r="B108" s="9" t="s">
        <v>62</v>
      </c>
      <c r="C108" s="10" t="s">
        <v>216</v>
      </c>
      <c r="D108" s="11" t="s">
        <v>217</v>
      </c>
      <c r="E108" s="10" t="s">
        <v>19</v>
      </c>
      <c r="F108" s="12">
        <v>0</v>
      </c>
      <c r="G108" s="2">
        <v>1</v>
      </c>
      <c r="H108" s="2">
        <v>1.75</v>
      </c>
      <c r="I108" s="8">
        <f t="shared" si="13"/>
        <v>1.75</v>
      </c>
    </row>
    <row r="109" spans="2:9" x14ac:dyDescent="0.25">
      <c r="B109" s="4" t="s">
        <v>62</v>
      </c>
      <c r="C109" s="5" t="s">
        <v>218</v>
      </c>
      <c r="D109" s="6" t="s">
        <v>219</v>
      </c>
      <c r="E109" s="5" t="s">
        <v>19</v>
      </c>
      <c r="F109" s="7">
        <v>2</v>
      </c>
      <c r="G109" s="2">
        <v>8</v>
      </c>
      <c r="H109" s="2">
        <v>8</v>
      </c>
      <c r="I109" s="8">
        <f t="shared" si="13"/>
        <v>1</v>
      </c>
    </row>
    <row r="110" spans="2:9" ht="18" x14ac:dyDescent="0.25">
      <c r="B110" s="9" t="s">
        <v>62</v>
      </c>
      <c r="C110" s="10" t="s">
        <v>220</v>
      </c>
      <c r="D110" s="11" t="s">
        <v>221</v>
      </c>
      <c r="E110" s="10" t="s">
        <v>19</v>
      </c>
      <c r="F110" s="12">
        <v>0</v>
      </c>
      <c r="G110" s="2">
        <v>1</v>
      </c>
      <c r="H110" s="2">
        <v>1.8</v>
      </c>
      <c r="I110" s="8">
        <f t="shared" si="13"/>
        <v>1.8</v>
      </c>
    </row>
    <row r="111" spans="2:9" x14ac:dyDescent="0.25">
      <c r="B111" s="4" t="s">
        <v>62</v>
      </c>
      <c r="C111" s="5" t="s">
        <v>222</v>
      </c>
      <c r="D111" s="6" t="s">
        <v>223</v>
      </c>
      <c r="E111" s="5" t="s">
        <v>19</v>
      </c>
      <c r="F111" s="7">
        <v>0</v>
      </c>
      <c r="G111" s="2">
        <v>1</v>
      </c>
      <c r="H111" s="2">
        <v>1</v>
      </c>
      <c r="I111" s="8">
        <f t="shared" si="13"/>
        <v>1</v>
      </c>
    </row>
    <row r="112" spans="2:9" x14ac:dyDescent="0.25">
      <c r="B112" s="9" t="s">
        <v>62</v>
      </c>
      <c r="C112" s="10" t="s">
        <v>224</v>
      </c>
      <c r="D112" s="11" t="s">
        <v>225</v>
      </c>
      <c r="E112" s="10" t="s">
        <v>19</v>
      </c>
      <c r="F112" s="12">
        <v>0</v>
      </c>
      <c r="G112" s="2">
        <v>1</v>
      </c>
      <c r="H112" s="2">
        <v>1.8</v>
      </c>
      <c r="I112" s="8">
        <f t="shared" si="13"/>
        <v>1.8</v>
      </c>
    </row>
    <row r="113" spans="2:9" x14ac:dyDescent="0.25">
      <c r="B113" s="4" t="s">
        <v>62</v>
      </c>
      <c r="C113" s="5" t="s">
        <v>226</v>
      </c>
      <c r="D113" s="6" t="s">
        <v>227</v>
      </c>
      <c r="E113" s="5" t="s">
        <v>19</v>
      </c>
      <c r="F113" s="7">
        <v>16.899999999999999</v>
      </c>
      <c r="G113" s="2">
        <v>21.74</v>
      </c>
      <c r="H113" s="2">
        <v>21.74</v>
      </c>
      <c r="I113" s="8">
        <f t="shared" si="13"/>
        <v>1</v>
      </c>
    </row>
    <row r="114" spans="2:9" x14ac:dyDescent="0.25">
      <c r="B114" s="9" t="s">
        <v>62</v>
      </c>
      <c r="C114" s="10" t="s">
        <v>228</v>
      </c>
      <c r="D114" s="11" t="s">
        <v>229</v>
      </c>
      <c r="E114" s="10" t="s">
        <v>19</v>
      </c>
      <c r="F114" s="12">
        <v>0</v>
      </c>
      <c r="G114" s="2">
        <v>4.5</v>
      </c>
      <c r="H114" s="2">
        <v>15.26</v>
      </c>
      <c r="I114" s="8">
        <f t="shared" si="13"/>
        <v>3.391111111111111</v>
      </c>
    </row>
    <row r="115" spans="2:9" x14ac:dyDescent="0.25">
      <c r="B115" s="4" t="s">
        <v>62</v>
      </c>
      <c r="C115" s="5" t="s">
        <v>230</v>
      </c>
      <c r="D115" s="6" t="s">
        <v>231</v>
      </c>
      <c r="E115" s="5" t="s">
        <v>19</v>
      </c>
      <c r="F115" s="7">
        <v>0</v>
      </c>
      <c r="G115" s="2">
        <v>3.5</v>
      </c>
      <c r="H115" s="2">
        <v>5.01</v>
      </c>
      <c r="I115" s="8">
        <f t="shared" si="13"/>
        <v>1.4314285714285713</v>
      </c>
    </row>
    <row r="116" spans="2:9" x14ac:dyDescent="0.25">
      <c r="B116" s="9" t="s">
        <v>62</v>
      </c>
      <c r="C116" s="10" t="s">
        <v>232</v>
      </c>
      <c r="D116" s="11" t="s">
        <v>233</v>
      </c>
      <c r="E116" s="10" t="s">
        <v>19</v>
      </c>
      <c r="F116" s="12">
        <v>1941</v>
      </c>
      <c r="G116" s="2">
        <v>600000</v>
      </c>
      <c r="H116" s="2">
        <v>759942</v>
      </c>
      <c r="I116" s="8">
        <f>H116/G116</f>
        <v>1.26657</v>
      </c>
    </row>
    <row r="117" spans="2:9" x14ac:dyDescent="0.25">
      <c r="B117" s="4" t="s">
        <v>62</v>
      </c>
      <c r="C117" s="5" t="s">
        <v>234</v>
      </c>
      <c r="D117" s="6" t="s">
        <v>235</v>
      </c>
      <c r="E117" s="5" t="s">
        <v>19</v>
      </c>
      <c r="F117" s="7">
        <v>5</v>
      </c>
      <c r="G117" s="2">
        <v>35</v>
      </c>
      <c r="H117" s="2">
        <v>110</v>
      </c>
      <c r="I117" s="8">
        <f t="shared" si="13"/>
        <v>3.1428571428571428</v>
      </c>
    </row>
    <row r="118" spans="2:9" x14ac:dyDescent="0.25">
      <c r="B118" s="9" t="s">
        <v>62</v>
      </c>
      <c r="C118" s="10" t="s">
        <v>236</v>
      </c>
      <c r="D118" s="11" t="s">
        <v>237</v>
      </c>
      <c r="E118" s="10" t="s">
        <v>19</v>
      </c>
      <c r="F118" s="12">
        <v>0</v>
      </c>
      <c r="G118" s="2">
        <v>100</v>
      </c>
      <c r="H118" s="2">
        <v>89</v>
      </c>
      <c r="I118" s="8">
        <f t="shared" si="13"/>
        <v>0.89</v>
      </c>
    </row>
    <row r="119" spans="2:9" x14ac:dyDescent="0.25">
      <c r="B119" s="4" t="s">
        <v>62</v>
      </c>
      <c r="C119" s="5" t="s">
        <v>238</v>
      </c>
      <c r="D119" s="6" t="s">
        <v>239</v>
      </c>
      <c r="E119" s="5" t="s">
        <v>19</v>
      </c>
      <c r="F119" s="7">
        <v>0</v>
      </c>
      <c r="G119" s="2">
        <v>100</v>
      </c>
      <c r="H119" s="2">
        <v>10</v>
      </c>
      <c r="I119" s="8">
        <f t="shared" si="13"/>
        <v>0.1</v>
      </c>
    </row>
    <row r="120" spans="2:9" x14ac:dyDescent="0.25">
      <c r="B120" s="9" t="s">
        <v>62</v>
      </c>
      <c r="C120" s="10" t="s">
        <v>240</v>
      </c>
      <c r="D120" s="11" t="s">
        <v>241</v>
      </c>
      <c r="E120" s="10" t="s">
        <v>19</v>
      </c>
      <c r="F120" s="12">
        <v>27227</v>
      </c>
      <c r="G120" s="2">
        <v>36097</v>
      </c>
      <c r="H120" s="2">
        <v>32868.79</v>
      </c>
      <c r="I120" s="8">
        <f t="shared" si="13"/>
        <v>0.91056846829376403</v>
      </c>
    </row>
    <row r="121" spans="2:9" x14ac:dyDescent="0.25">
      <c r="B121" s="4" t="s">
        <v>62</v>
      </c>
      <c r="C121" s="5" t="s">
        <v>242</v>
      </c>
      <c r="D121" s="6" t="s">
        <v>243</v>
      </c>
      <c r="E121" s="5" t="s">
        <v>19</v>
      </c>
      <c r="F121" s="7">
        <v>615270</v>
      </c>
      <c r="G121" s="2">
        <v>723270</v>
      </c>
      <c r="H121" s="2">
        <v>671746.8</v>
      </c>
      <c r="I121" s="8">
        <f t="shared" si="13"/>
        <v>0.92876353229084585</v>
      </c>
    </row>
    <row r="122" spans="2:9" ht="18" x14ac:dyDescent="0.25">
      <c r="B122" s="9" t="s">
        <v>62</v>
      </c>
      <c r="C122" s="10" t="s">
        <v>244</v>
      </c>
      <c r="D122" s="11" t="s">
        <v>245</v>
      </c>
      <c r="E122" s="10" t="s">
        <v>19</v>
      </c>
      <c r="F122" s="12">
        <v>4</v>
      </c>
      <c r="G122" s="2">
        <v>54</v>
      </c>
      <c r="H122" s="2">
        <v>9</v>
      </c>
      <c r="I122" s="8">
        <f t="shared" si="13"/>
        <v>0.16666666666666666</v>
      </c>
    </row>
    <row r="123" spans="2:9" ht="18" x14ac:dyDescent="0.25">
      <c r="B123" s="4" t="s">
        <v>62</v>
      </c>
      <c r="C123" s="5" t="s">
        <v>246</v>
      </c>
      <c r="D123" s="6" t="s">
        <v>247</v>
      </c>
      <c r="E123" s="5" t="s">
        <v>19</v>
      </c>
      <c r="F123" s="7">
        <v>0</v>
      </c>
      <c r="G123" s="2">
        <v>255000</v>
      </c>
      <c r="H123" s="2">
        <v>125000</v>
      </c>
      <c r="I123" s="8">
        <f>H123/G123</f>
        <v>0.49019607843137253</v>
      </c>
    </row>
    <row r="124" spans="2:9" ht="18" x14ac:dyDescent="0.25">
      <c r="B124" s="9" t="s">
        <v>62</v>
      </c>
      <c r="C124" s="10" t="s">
        <v>248</v>
      </c>
      <c r="D124" s="11" t="s">
        <v>249</v>
      </c>
      <c r="E124" s="10" t="s">
        <v>19</v>
      </c>
      <c r="F124" s="12">
        <v>0</v>
      </c>
      <c r="G124" s="2">
        <v>109850</v>
      </c>
      <c r="H124" s="2">
        <v>46339</v>
      </c>
      <c r="I124" s="8">
        <f t="shared" si="13"/>
        <v>0.42183887118798363</v>
      </c>
    </row>
    <row r="125" spans="2:9" ht="18" x14ac:dyDescent="0.25">
      <c r="B125" s="4" t="s">
        <v>62</v>
      </c>
      <c r="C125" s="5" t="s">
        <v>250</v>
      </c>
      <c r="D125" s="6" t="s">
        <v>251</v>
      </c>
      <c r="E125" s="5" t="s">
        <v>19</v>
      </c>
      <c r="F125" s="7">
        <v>0</v>
      </c>
      <c r="G125" s="2">
        <v>575000</v>
      </c>
      <c r="H125" s="2">
        <v>120000</v>
      </c>
      <c r="I125" s="8">
        <f>H125/G125</f>
        <v>0.20869565217391303</v>
      </c>
    </row>
    <row r="126" spans="2:9" ht="18" x14ac:dyDescent="0.25">
      <c r="B126" s="9" t="s">
        <v>62</v>
      </c>
      <c r="C126" s="10" t="s">
        <v>252</v>
      </c>
      <c r="D126" s="11" t="s">
        <v>253</v>
      </c>
      <c r="E126" s="10" t="s">
        <v>19</v>
      </c>
      <c r="F126" s="12">
        <v>0</v>
      </c>
      <c r="G126" s="2">
        <v>100</v>
      </c>
      <c r="H126" s="2">
        <v>25</v>
      </c>
      <c r="I126" s="8">
        <f t="shared" si="13"/>
        <v>0.25</v>
      </c>
    </row>
    <row r="127" spans="2:9" x14ac:dyDescent="0.25">
      <c r="B127" s="4" t="s">
        <v>62</v>
      </c>
      <c r="C127" s="5" t="s">
        <v>254</v>
      </c>
      <c r="D127" s="6" t="s">
        <v>255</v>
      </c>
      <c r="E127" s="5" t="s">
        <v>19</v>
      </c>
      <c r="F127" s="7">
        <v>0</v>
      </c>
      <c r="G127" s="2">
        <v>307000</v>
      </c>
      <c r="H127" s="2">
        <v>20586</v>
      </c>
      <c r="I127" s="8">
        <f t="shared" si="13"/>
        <v>6.705537459283388E-2</v>
      </c>
    </row>
    <row r="128" spans="2:9" ht="27" x14ac:dyDescent="0.25">
      <c r="B128" s="9" t="s">
        <v>62</v>
      </c>
      <c r="C128" s="10" t="s">
        <v>256</v>
      </c>
      <c r="D128" s="11" t="s">
        <v>257</v>
      </c>
      <c r="E128" s="10" t="s">
        <v>19</v>
      </c>
      <c r="F128" s="12">
        <v>1</v>
      </c>
      <c r="G128" s="2">
        <v>20</v>
      </c>
      <c r="H128" s="2">
        <v>60</v>
      </c>
      <c r="I128" s="8">
        <f t="shared" si="13"/>
        <v>3</v>
      </c>
    </row>
    <row r="129" spans="2:9" ht="18" x14ac:dyDescent="0.25">
      <c r="B129" s="4" t="s">
        <v>62</v>
      </c>
      <c r="C129" s="5" t="s">
        <v>258</v>
      </c>
      <c r="D129" s="6" t="s">
        <v>259</v>
      </c>
      <c r="E129" s="5" t="s">
        <v>19</v>
      </c>
      <c r="F129" s="7">
        <v>0</v>
      </c>
      <c r="G129" s="2">
        <v>20</v>
      </c>
      <c r="H129" s="2">
        <v>37</v>
      </c>
      <c r="I129" s="8">
        <f t="shared" si="13"/>
        <v>1.85</v>
      </c>
    </row>
    <row r="130" spans="2:9" ht="18" x14ac:dyDescent="0.25">
      <c r="B130" s="9" t="s">
        <v>62</v>
      </c>
      <c r="C130" s="10" t="s">
        <v>260</v>
      </c>
      <c r="D130" s="11" t="s">
        <v>261</v>
      </c>
      <c r="E130" s="10" t="s">
        <v>19</v>
      </c>
      <c r="F130" s="12">
        <v>15206</v>
      </c>
      <c r="G130" s="2">
        <v>20000</v>
      </c>
      <c r="H130" s="2">
        <v>44272</v>
      </c>
      <c r="I130" s="8">
        <f t="shared" si="13"/>
        <v>2.2136</v>
      </c>
    </row>
    <row r="131" spans="2:9" ht="18" x14ac:dyDescent="0.25">
      <c r="B131" s="4" t="s">
        <v>62</v>
      </c>
      <c r="C131" s="5" t="s">
        <v>262</v>
      </c>
      <c r="D131" s="6" t="s">
        <v>263</v>
      </c>
      <c r="E131" s="5" t="s">
        <v>19</v>
      </c>
      <c r="F131" s="7">
        <v>185831</v>
      </c>
      <c r="G131" s="2">
        <v>260163</v>
      </c>
      <c r="H131" s="2">
        <v>265121</v>
      </c>
      <c r="I131" s="8">
        <f>H131/G131</f>
        <v>1.019057283318535</v>
      </c>
    </row>
    <row r="132" spans="2:9" ht="18" x14ac:dyDescent="0.25">
      <c r="B132" s="9" t="s">
        <v>62</v>
      </c>
      <c r="C132" s="10" t="s">
        <v>264</v>
      </c>
      <c r="D132" s="11" t="s">
        <v>265</v>
      </c>
      <c r="E132" s="10" t="s">
        <v>14</v>
      </c>
      <c r="F132" s="12">
        <v>30</v>
      </c>
      <c r="G132" s="2">
        <v>18</v>
      </c>
      <c r="H132" s="2">
        <v>36</v>
      </c>
      <c r="I132" s="8">
        <f>G132/H132</f>
        <v>0.5</v>
      </c>
    </row>
    <row r="133" spans="2:9" ht="18" x14ac:dyDescent="0.25">
      <c r="B133" s="4" t="s">
        <v>62</v>
      </c>
      <c r="C133" s="5" t="s">
        <v>266</v>
      </c>
      <c r="D133" s="6" t="s">
        <v>267</v>
      </c>
      <c r="E133" s="5" t="s">
        <v>121</v>
      </c>
      <c r="F133" s="7">
        <v>100</v>
      </c>
      <c r="G133" s="2">
        <v>100</v>
      </c>
      <c r="H133" s="2">
        <v>150</v>
      </c>
      <c r="I133" s="8">
        <f>H133/G133</f>
        <v>1.5</v>
      </c>
    </row>
    <row r="134" spans="2:9" ht="27" x14ac:dyDescent="0.25">
      <c r="B134" s="9" t="s">
        <v>62</v>
      </c>
      <c r="C134" s="10" t="s">
        <v>268</v>
      </c>
      <c r="D134" s="11" t="s">
        <v>269</v>
      </c>
      <c r="E134" s="10" t="s">
        <v>19</v>
      </c>
      <c r="F134" s="12">
        <v>10</v>
      </c>
      <c r="G134" s="2">
        <v>15</v>
      </c>
      <c r="H134" s="2">
        <v>15</v>
      </c>
      <c r="I134" s="8">
        <f>H134/G134</f>
        <v>1</v>
      </c>
    </row>
    <row r="135" spans="2:9" x14ac:dyDescent="0.25">
      <c r="B135" s="4" t="s">
        <v>62</v>
      </c>
      <c r="C135" s="5" t="s">
        <v>270</v>
      </c>
      <c r="D135" s="6" t="s">
        <v>271</v>
      </c>
      <c r="E135" s="5" t="s">
        <v>14</v>
      </c>
      <c r="F135" s="7">
        <v>14.3</v>
      </c>
      <c r="G135" s="2">
        <v>12</v>
      </c>
      <c r="H135" s="2">
        <v>12</v>
      </c>
      <c r="I135" s="8">
        <f>G135/H135</f>
        <v>1</v>
      </c>
    </row>
    <row r="136" spans="2:9" x14ac:dyDescent="0.25">
      <c r="B136" s="9" t="s">
        <v>62</v>
      </c>
      <c r="C136" s="10" t="s">
        <v>272</v>
      </c>
      <c r="D136" s="11" t="s">
        <v>273</v>
      </c>
      <c r="E136" s="10" t="s">
        <v>19</v>
      </c>
      <c r="F136" s="12">
        <v>45</v>
      </c>
      <c r="G136" s="2">
        <v>65</v>
      </c>
      <c r="H136" s="2">
        <v>65</v>
      </c>
      <c r="I136" s="8">
        <f t="shared" ref="I136:I138" si="14">H136/G136</f>
        <v>1</v>
      </c>
    </row>
    <row r="137" spans="2:9" ht="18" x14ac:dyDescent="0.25">
      <c r="B137" s="4" t="s">
        <v>62</v>
      </c>
      <c r="C137" s="5" t="s">
        <v>274</v>
      </c>
      <c r="D137" s="6" t="s">
        <v>275</v>
      </c>
      <c r="E137" s="5" t="s">
        <v>19</v>
      </c>
      <c r="F137" s="7">
        <v>46.37</v>
      </c>
      <c r="G137" s="2">
        <v>53</v>
      </c>
      <c r="H137" s="2">
        <v>48.61</v>
      </c>
      <c r="I137" s="8">
        <f t="shared" si="14"/>
        <v>0.9171698113207547</v>
      </c>
    </row>
    <row r="138" spans="2:9" x14ac:dyDescent="0.25">
      <c r="B138" s="9" t="s">
        <v>62</v>
      </c>
      <c r="C138" s="10" t="s">
        <v>276</v>
      </c>
      <c r="D138" s="11" t="s">
        <v>277</v>
      </c>
      <c r="E138" s="10" t="s">
        <v>19</v>
      </c>
      <c r="F138" s="12">
        <v>700</v>
      </c>
      <c r="G138" s="2">
        <v>1200</v>
      </c>
      <c r="H138" s="2">
        <v>1504</v>
      </c>
      <c r="I138" s="8">
        <f t="shared" si="14"/>
        <v>1.2533333333333334</v>
      </c>
    </row>
    <row r="139" spans="2:9" x14ac:dyDescent="0.25">
      <c r="B139" s="4" t="s">
        <v>62</v>
      </c>
      <c r="C139" s="5" t="s">
        <v>278</v>
      </c>
      <c r="D139" s="6" t="s">
        <v>279</v>
      </c>
      <c r="E139" s="5" t="s">
        <v>14</v>
      </c>
      <c r="F139" s="7">
        <v>75.52</v>
      </c>
      <c r="G139" s="2">
        <v>70</v>
      </c>
      <c r="H139" s="2" t="s">
        <v>15</v>
      </c>
      <c r="I139" s="8" t="s">
        <v>16</v>
      </c>
    </row>
    <row r="140" spans="2:9" x14ac:dyDescent="0.25">
      <c r="B140" s="9" t="s">
        <v>62</v>
      </c>
      <c r="C140" s="10" t="s">
        <v>280</v>
      </c>
      <c r="D140" s="11" t="s">
        <v>281</v>
      </c>
      <c r="E140" s="10" t="s">
        <v>19</v>
      </c>
      <c r="F140" s="12">
        <v>88.27</v>
      </c>
      <c r="G140" s="2">
        <v>90</v>
      </c>
      <c r="H140" s="2">
        <v>71</v>
      </c>
      <c r="I140" s="8">
        <f t="shared" ref="I140:I141" si="15">H140/G140</f>
        <v>0.78888888888888886</v>
      </c>
    </row>
    <row r="141" spans="2:9" x14ac:dyDescent="0.25">
      <c r="B141" s="4" t="s">
        <v>62</v>
      </c>
      <c r="C141" s="5" t="s">
        <v>282</v>
      </c>
      <c r="D141" s="6" t="s">
        <v>283</v>
      </c>
      <c r="E141" s="5" t="s">
        <v>19</v>
      </c>
      <c r="F141" s="7">
        <v>36.17</v>
      </c>
      <c r="G141" s="2">
        <v>41.1</v>
      </c>
      <c r="H141" s="2">
        <v>60.31</v>
      </c>
      <c r="I141" s="8">
        <f t="shared" si="15"/>
        <v>1.4673965936739659</v>
      </c>
    </row>
    <row r="142" spans="2:9" x14ac:dyDescent="0.25">
      <c r="B142" s="9" t="s">
        <v>62</v>
      </c>
      <c r="C142" s="10" t="s">
        <v>284</v>
      </c>
      <c r="D142" s="11" t="s">
        <v>285</v>
      </c>
      <c r="E142" s="10" t="s">
        <v>14</v>
      </c>
      <c r="F142" s="12">
        <v>0.74199999999999999</v>
      </c>
      <c r="G142" s="2">
        <v>0.85</v>
      </c>
      <c r="H142" s="2">
        <v>0.85</v>
      </c>
      <c r="I142" s="8">
        <f t="shared" ref="I142" si="16">G142/H142</f>
        <v>1</v>
      </c>
    </row>
    <row r="143" spans="2:9" x14ac:dyDescent="0.25">
      <c r="B143" s="4" t="s">
        <v>62</v>
      </c>
      <c r="C143" s="5" t="s">
        <v>286</v>
      </c>
      <c r="D143" s="6" t="s">
        <v>287</v>
      </c>
      <c r="E143" s="5" t="s">
        <v>14</v>
      </c>
      <c r="F143" s="7">
        <v>2345</v>
      </c>
      <c r="G143" s="2">
        <v>1845</v>
      </c>
      <c r="H143" s="2" t="s">
        <v>15</v>
      </c>
      <c r="I143" s="8" t="s">
        <v>16</v>
      </c>
    </row>
    <row r="144" spans="2:9" x14ac:dyDescent="0.25">
      <c r="B144" s="9" t="s">
        <v>62</v>
      </c>
      <c r="C144" s="10" t="s">
        <v>288</v>
      </c>
      <c r="D144" s="11" t="s">
        <v>289</v>
      </c>
      <c r="E144" s="10" t="s">
        <v>14</v>
      </c>
      <c r="F144" s="12">
        <v>8.84</v>
      </c>
      <c r="G144" s="2">
        <v>6</v>
      </c>
      <c r="H144" s="2" t="s">
        <v>15</v>
      </c>
      <c r="I144" s="8" t="s">
        <v>16</v>
      </c>
    </row>
    <row r="145" spans="2:9" x14ac:dyDescent="0.25">
      <c r="B145" s="4" t="s">
        <v>62</v>
      </c>
      <c r="C145" s="5" t="s">
        <v>290</v>
      </c>
      <c r="D145" s="6" t="s">
        <v>291</v>
      </c>
      <c r="E145" s="5" t="s">
        <v>19</v>
      </c>
      <c r="F145" s="7">
        <v>0</v>
      </c>
      <c r="G145" s="2">
        <v>132893</v>
      </c>
      <c r="H145" s="2" t="s">
        <v>15</v>
      </c>
      <c r="I145" s="8" t="s">
        <v>16</v>
      </c>
    </row>
    <row r="146" spans="2:9" ht="18" x14ac:dyDescent="0.25">
      <c r="B146" s="9" t="s">
        <v>62</v>
      </c>
      <c r="C146" s="10" t="s">
        <v>292</v>
      </c>
      <c r="D146" s="11" t="s">
        <v>293</v>
      </c>
      <c r="E146" s="10" t="s">
        <v>19</v>
      </c>
      <c r="F146" s="12">
        <v>0</v>
      </c>
      <c r="G146" s="2">
        <v>80000</v>
      </c>
      <c r="H146" s="2">
        <v>80000</v>
      </c>
      <c r="I146" s="8">
        <f t="shared" ref="I146:I149" si="17">H146/G146</f>
        <v>1</v>
      </c>
    </row>
    <row r="147" spans="2:9" x14ac:dyDescent="0.25">
      <c r="B147" s="4" t="s">
        <v>62</v>
      </c>
      <c r="C147" s="5" t="s">
        <v>294</v>
      </c>
      <c r="D147" s="6" t="s">
        <v>295</v>
      </c>
      <c r="E147" s="5" t="s">
        <v>19</v>
      </c>
      <c r="F147" s="7">
        <v>3.08</v>
      </c>
      <c r="G147" s="2">
        <v>3.5</v>
      </c>
      <c r="H147" s="2">
        <v>3.96</v>
      </c>
      <c r="I147" s="8">
        <f t="shared" si="17"/>
        <v>1.1314285714285715</v>
      </c>
    </row>
    <row r="148" spans="2:9" x14ac:dyDescent="0.25">
      <c r="B148" s="9" t="s">
        <v>62</v>
      </c>
      <c r="C148" s="10" t="s">
        <v>296</v>
      </c>
      <c r="D148" s="11" t="s">
        <v>297</v>
      </c>
      <c r="E148" s="10" t="s">
        <v>19</v>
      </c>
      <c r="F148" s="12">
        <v>52</v>
      </c>
      <c r="G148" s="2">
        <v>60</v>
      </c>
      <c r="H148" s="2">
        <v>59</v>
      </c>
      <c r="I148" s="8">
        <f t="shared" si="17"/>
        <v>0.98333333333333328</v>
      </c>
    </row>
    <row r="149" spans="2:9" ht="27" x14ac:dyDescent="0.25">
      <c r="B149" s="4" t="s">
        <v>62</v>
      </c>
      <c r="C149" s="5" t="s">
        <v>298</v>
      </c>
      <c r="D149" s="6" t="s">
        <v>299</v>
      </c>
      <c r="E149" s="5" t="s">
        <v>19</v>
      </c>
      <c r="F149" s="7">
        <v>0</v>
      </c>
      <c r="G149" s="2">
        <v>80</v>
      </c>
      <c r="H149" s="2">
        <v>138.28</v>
      </c>
      <c r="I149" s="8">
        <f t="shared" si="17"/>
        <v>1.7284999999999999</v>
      </c>
    </row>
    <row r="150" spans="2:9" ht="18" x14ac:dyDescent="0.25">
      <c r="B150" s="9" t="s">
        <v>62</v>
      </c>
      <c r="C150" s="10" t="s">
        <v>300</v>
      </c>
      <c r="D150" s="11" t="s">
        <v>301</v>
      </c>
      <c r="E150" s="10" t="s">
        <v>121</v>
      </c>
      <c r="F150" s="12">
        <v>100</v>
      </c>
      <c r="G150" s="2">
        <v>100</v>
      </c>
      <c r="H150" s="2">
        <v>100</v>
      </c>
      <c r="I150" s="8">
        <f>H150/G150</f>
        <v>1</v>
      </c>
    </row>
    <row r="151" spans="2:9" ht="18" x14ac:dyDescent="0.25">
      <c r="B151" s="4" t="s">
        <v>62</v>
      </c>
      <c r="C151" s="5" t="s">
        <v>302</v>
      </c>
      <c r="D151" s="6" t="s">
        <v>303</v>
      </c>
      <c r="E151" s="5" t="s">
        <v>19</v>
      </c>
      <c r="F151" s="7">
        <v>43</v>
      </c>
      <c r="G151" s="2">
        <v>80</v>
      </c>
      <c r="H151" s="2">
        <v>139.19999999999999</v>
      </c>
      <c r="I151" s="8">
        <f t="shared" ref="I151:I160" si="18">H151/G151</f>
        <v>1.7399999999999998</v>
      </c>
    </row>
    <row r="152" spans="2:9" x14ac:dyDescent="0.25">
      <c r="B152" s="9" t="s">
        <v>62</v>
      </c>
      <c r="C152" s="10" t="s">
        <v>304</v>
      </c>
      <c r="D152" s="11" t="s">
        <v>305</v>
      </c>
      <c r="E152" s="10" t="s">
        <v>19</v>
      </c>
      <c r="F152" s="12">
        <v>18.75</v>
      </c>
      <c r="G152" s="2">
        <v>47.62</v>
      </c>
      <c r="H152" s="2" t="s">
        <v>15</v>
      </c>
      <c r="I152" s="8" t="s">
        <v>16</v>
      </c>
    </row>
    <row r="153" spans="2:9" x14ac:dyDescent="0.25">
      <c r="B153" s="4" t="s">
        <v>62</v>
      </c>
      <c r="C153" s="5" t="s">
        <v>306</v>
      </c>
      <c r="D153" s="6" t="s">
        <v>307</v>
      </c>
      <c r="E153" s="5" t="s">
        <v>19</v>
      </c>
      <c r="F153" s="7">
        <v>42.08</v>
      </c>
      <c r="G153" s="2">
        <v>100</v>
      </c>
      <c r="H153" s="2">
        <v>97.2</v>
      </c>
      <c r="I153" s="8">
        <f t="shared" si="18"/>
        <v>0.97199999999999998</v>
      </c>
    </row>
    <row r="154" spans="2:9" x14ac:dyDescent="0.25">
      <c r="B154" s="9" t="s">
        <v>62</v>
      </c>
      <c r="C154" s="10" t="s">
        <v>308</v>
      </c>
      <c r="D154" s="11" t="s">
        <v>309</v>
      </c>
      <c r="E154" s="10" t="s">
        <v>19</v>
      </c>
      <c r="F154" s="12">
        <v>0</v>
      </c>
      <c r="G154" s="2">
        <v>100</v>
      </c>
      <c r="H154" s="2">
        <v>100</v>
      </c>
      <c r="I154" s="8">
        <f t="shared" si="18"/>
        <v>1</v>
      </c>
    </row>
    <row r="155" spans="2:9" x14ac:dyDescent="0.25">
      <c r="B155" s="4" t="s">
        <v>62</v>
      </c>
      <c r="C155" s="5" t="s">
        <v>310</v>
      </c>
      <c r="D155" s="6" t="s">
        <v>311</v>
      </c>
      <c r="E155" s="5" t="s">
        <v>19</v>
      </c>
      <c r="F155" s="7">
        <v>66</v>
      </c>
      <c r="G155" s="2">
        <v>70</v>
      </c>
      <c r="H155" s="2">
        <v>69</v>
      </c>
      <c r="I155" s="8">
        <f t="shared" si="18"/>
        <v>0.98571428571428577</v>
      </c>
    </row>
    <row r="156" spans="2:9" x14ac:dyDescent="0.25">
      <c r="B156" s="9" t="s">
        <v>62</v>
      </c>
      <c r="C156" s="10" t="s">
        <v>312</v>
      </c>
      <c r="D156" s="11" t="s">
        <v>313</v>
      </c>
      <c r="E156" s="10" t="s">
        <v>19</v>
      </c>
      <c r="F156" s="12">
        <v>73.3</v>
      </c>
      <c r="G156" s="2">
        <v>80</v>
      </c>
      <c r="H156" s="2" t="s">
        <v>15</v>
      </c>
      <c r="I156" s="8" t="s">
        <v>16</v>
      </c>
    </row>
    <row r="157" spans="2:9" x14ac:dyDescent="0.25">
      <c r="B157" s="4" t="s">
        <v>62</v>
      </c>
      <c r="C157" s="5" t="s">
        <v>314</v>
      </c>
      <c r="D157" s="6" t="s">
        <v>315</v>
      </c>
      <c r="E157" s="5" t="s">
        <v>19</v>
      </c>
      <c r="F157" s="7">
        <v>0</v>
      </c>
      <c r="G157" s="2">
        <v>85</v>
      </c>
      <c r="H157" s="2">
        <v>160.76</v>
      </c>
      <c r="I157" s="8">
        <f t="shared" si="18"/>
        <v>1.8912941176470588</v>
      </c>
    </row>
    <row r="158" spans="2:9" x14ac:dyDescent="0.25">
      <c r="B158" s="9" t="s">
        <v>62</v>
      </c>
      <c r="C158" s="10" t="s">
        <v>316</v>
      </c>
      <c r="D158" s="11" t="s">
        <v>317</v>
      </c>
      <c r="E158" s="10" t="s">
        <v>19</v>
      </c>
      <c r="F158" s="12">
        <v>59.4</v>
      </c>
      <c r="G158" s="2">
        <v>100</v>
      </c>
      <c r="H158" s="2">
        <v>89.6</v>
      </c>
      <c r="I158" s="8">
        <f t="shared" si="18"/>
        <v>0.89599999999999991</v>
      </c>
    </row>
    <row r="159" spans="2:9" x14ac:dyDescent="0.25">
      <c r="B159" s="4" t="s">
        <v>62</v>
      </c>
      <c r="C159" s="5" t="s">
        <v>318</v>
      </c>
      <c r="D159" s="6" t="s">
        <v>319</v>
      </c>
      <c r="E159" s="5" t="s">
        <v>19</v>
      </c>
      <c r="F159" s="7">
        <v>84</v>
      </c>
      <c r="G159" s="2">
        <v>100</v>
      </c>
      <c r="H159" s="2">
        <v>228.2</v>
      </c>
      <c r="I159" s="8">
        <f t="shared" si="18"/>
        <v>2.282</v>
      </c>
    </row>
    <row r="160" spans="2:9" x14ac:dyDescent="0.25">
      <c r="B160" s="13" t="s">
        <v>62</v>
      </c>
      <c r="C160" s="14" t="s">
        <v>320</v>
      </c>
      <c r="D160" s="15" t="s">
        <v>321</v>
      </c>
      <c r="E160" s="14" t="s">
        <v>19</v>
      </c>
      <c r="F160" s="16">
        <v>84</v>
      </c>
      <c r="G160" s="17">
        <v>100</v>
      </c>
      <c r="H160" s="2">
        <v>76.400000000000006</v>
      </c>
      <c r="I160" s="8">
        <f t="shared" si="18"/>
        <v>0.76400000000000001</v>
      </c>
    </row>
  </sheetData>
  <autoFilter ref="A8:L160" xr:uid="{00000000-0009-0000-0000-000000000000}"/>
  <mergeCells count="4">
    <mergeCell ref="A2:J2"/>
    <mergeCell ref="B5:I5"/>
    <mergeCell ref="B7:F7"/>
    <mergeCell ref="G7:I7"/>
  </mergeCells>
  <pageMargins left="0" right="0" top="0" bottom="0.70486220472440997" header="0" footer="0"/>
  <pageSetup orientation="landscape" horizontalDpi="300" verticalDpi="300"/>
  <headerFooter alignWithMargins="0">
    <oddFooter>&amp;L&amp;B&amp;"Arial"&amp;8FECHA DE GENERACIÓN:  &amp;R&amp;B&amp;"Arial"&amp;8PÁGINA: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rptIndicatorExecutionCualitativ</vt:lpstr>
      <vt:lpstr>rptIndicatorExecutionCualitativ!Títulos_a_imprimir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JARAMILLO OBREGON</dc:creator>
  <cp:lastModifiedBy>Ana Gaviria</cp:lastModifiedBy>
  <dcterms:created xsi:type="dcterms:W3CDTF">2020-08-05T19:30:18Z</dcterms:created>
  <dcterms:modified xsi:type="dcterms:W3CDTF">2020-10-08T01:25:18Z</dcterms:modified>
</cp:coreProperties>
</file>