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POSADAVE\Desktop\Riesgos de corrupción\RIESGO DE CORRUPCION\Riesgos de corrupción 2020\"/>
    </mc:Choice>
  </mc:AlternateContent>
  <bookViews>
    <workbookView xWindow="-195" yWindow="1425" windowWidth="20640" windowHeight="9990"/>
  </bookViews>
  <sheets>
    <sheet name="Hoja1" sheetId="1" r:id="rId1"/>
    <sheet name="valores" sheetId="2" r:id="rId2"/>
    <sheet name="Hoja3" sheetId="3" r:id="rId3"/>
  </sheets>
  <definedNames>
    <definedName name="_xlnm.Print_Area" localSheetId="0">Hoja1!$B$4:$K$18</definedName>
    <definedName name="comunicación">valores!$D$6:$D$8</definedName>
    <definedName name="documentado">valores!$B$6:$B$8</definedName>
    <definedName name="Objetivoc">valores!$A$6:$A$8</definedName>
    <definedName name="opera">valores!$C$6:$C$9</definedName>
    <definedName name="responsabilidad">valores!$E$6:$E$8</definedName>
  </definedNames>
  <calcPr calcId="152511"/>
</workbook>
</file>

<file path=xl/calcChain.xml><?xml version="1.0" encoding="utf-8"?>
<calcChain xmlns="http://schemas.openxmlformats.org/spreadsheetml/2006/main">
  <c r="K46" i="1" l="1"/>
  <c r="K47" i="1"/>
  <c r="K48" i="1"/>
  <c r="J46" i="1"/>
  <c r="J47" i="1"/>
  <c r="J48" i="1"/>
  <c r="J6" i="1" l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5" i="1"/>
  <c r="K45" i="1" s="1"/>
  <c r="J64" i="1" l="1"/>
  <c r="K64" i="1" s="1"/>
  <c r="J63" i="1"/>
  <c r="K63" i="1" s="1"/>
  <c r="J62" i="1"/>
  <c r="K62" i="1" s="1"/>
  <c r="J61" i="1" l="1"/>
  <c r="K61" i="1" s="1"/>
  <c r="J57" i="1"/>
  <c r="K57" i="1" s="1"/>
  <c r="J51" i="1"/>
  <c r="K51" i="1" s="1"/>
  <c r="J60" i="1"/>
  <c r="K60" i="1" s="1"/>
  <c r="J59" i="1"/>
  <c r="K59" i="1" s="1"/>
  <c r="J58" i="1"/>
  <c r="K58" i="1" s="1"/>
  <c r="J56" i="1"/>
  <c r="K56" i="1" s="1"/>
  <c r="J55" i="1"/>
  <c r="K55" i="1" s="1"/>
  <c r="J54" i="1"/>
  <c r="K54" i="1" s="1"/>
  <c r="J53" i="1"/>
  <c r="K53" i="1" s="1"/>
  <c r="J52" i="1"/>
  <c r="K52" i="1" s="1"/>
  <c r="J50" i="1"/>
  <c r="K50" i="1" s="1"/>
  <c r="J49" i="1"/>
  <c r="K49" i="1" s="1"/>
  <c r="J44" i="1"/>
  <c r="K44" i="1" s="1"/>
  <c r="J43" i="1"/>
  <c r="K43" i="1" s="1"/>
  <c r="J42" i="1"/>
  <c r="K42" i="1" s="1"/>
  <c r="J41" i="1"/>
  <c r="K41" i="1" s="1"/>
  <c r="J40" i="1"/>
  <c r="K40" i="1" s="1"/>
  <c r="J5" i="1" l="1"/>
  <c r="K5" i="1" s="1"/>
</calcChain>
</file>

<file path=xl/sharedStrings.xml><?xml version="1.0" encoding="utf-8"?>
<sst xmlns="http://schemas.openxmlformats.org/spreadsheetml/2006/main" count="121" uniqueCount="117">
  <si>
    <t>CONTROL</t>
  </si>
  <si>
    <t>TOTAL</t>
  </si>
  <si>
    <t>ALTA</t>
  </si>
  <si>
    <t>91-100</t>
  </si>
  <si>
    <t>MEDIA</t>
  </si>
  <si>
    <t>BAJA</t>
  </si>
  <si>
    <t>INFERIOR A 70</t>
  </si>
  <si>
    <t>71 - 90</t>
  </si>
  <si>
    <t>documentado</t>
  </si>
  <si>
    <t>comunicación</t>
  </si>
  <si>
    <t>responsabilidad</t>
  </si>
  <si>
    <t>objetivo-diseño</t>
  </si>
  <si>
    <t>PROCESO</t>
  </si>
  <si>
    <t>ESTA DOCUMENTADO Y FORMALIZADO
SI (7%)
NO (0)</t>
  </si>
  <si>
    <t>SE COMUNICA OPORTUNAMENTE
LAS FALLAS DEL CONTROL Y SE DA TRATAMIENTO 
SI (20%)
NO (0)</t>
  </si>
  <si>
    <t>CORRESPONDE CON EL NIVEL APROPIADO 
SI (10%)
NO (0)</t>
  </si>
  <si>
    <t>opera1</t>
  </si>
  <si>
    <t>TOTAL (40%) 
PARCIAL  (20%)
NO (0)</t>
  </si>
  <si>
    <t>DISEÑO DEL 
CONTROL (30%)</t>
  </si>
  <si>
    <t>RESPONSABILIDAD
DEL CONTROL</t>
  </si>
  <si>
    <t>N/A</t>
  </si>
  <si>
    <t>EL CONTROL OPERA (40%)</t>
  </si>
  <si>
    <t>COMUNICACIÓN
 Y TRATAMIENTO  (20%)</t>
  </si>
  <si>
    <t>EFECTIVIDAD</t>
  </si>
  <si>
    <t>EL DISEÑO PERMITE PREVENIR (Control detectivo o preventivo) O
DETECTAR FRAUDES
SI (11.5%)
NO (0)</t>
  </si>
  <si>
    <t xml:space="preserve">OBJETIVO NO ESTA DOCUMENTADO
EL AUDITADO  MANIFIESTA TENER 
CLARIDAD ACERCA DEL 
OBJETIVO DEL CONTROL
SI (11.5%)
NO (0) </t>
  </si>
  <si>
    <t>RIESGO</t>
  </si>
  <si>
    <t>VIOLACIÓN AL RÉGIMEN LEGAL O CONSTITUCIONAL DE INHABILIDADES E INCOMPATIBILIDADES Y CONFLICTO DE INTERESES</t>
  </si>
  <si>
    <t>CONCUSIÓN</t>
  </si>
  <si>
    <t>FRAUDE EN LA INFORMACIÓN CATASTRAL</t>
  </si>
  <si>
    <t>CONFLICTO DE INTERESES</t>
  </si>
  <si>
    <t>FALSEDAD</t>
  </si>
  <si>
    <t>COHECHO</t>
  </si>
  <si>
    <t>INFLUENCIAS</t>
  </si>
  <si>
    <t>FALSIFICACIÓN</t>
  </si>
  <si>
    <t>2.1. Aplicar requisitos legales para vinculación de personal. (A demanda, Preventivo, Director Gestión Humana.)</t>
  </si>
  <si>
    <t>2.2. Aplicar código disciplinario. (A demanda, Correctivo, Control Interno Disciplinario.)</t>
  </si>
  <si>
    <t>CONTRATACIÓN ADMINISTRATIVA</t>
  </si>
  <si>
    <t>PLANEACIÓN DEL DESARROLLO</t>
  </si>
  <si>
    <t>EVALUACIÓN INDEPENDIENTE Y CULTURA DEL CONTROL</t>
  </si>
  <si>
    <t>DESARROLLO DEL CAPITAL HUMANO</t>
  </si>
  <si>
    <t>ADMINISTRACIÓN DE LOS TRIBUTOS</t>
  </si>
  <si>
    <t>ATENCIÓN CIUDADANA</t>
  </si>
  <si>
    <t>CALIFICACIÓN DE LA EFECTIVIDAD DE LOS CONTROLES DE LOS RIESGOS</t>
  </si>
  <si>
    <t>RESPONSABLE</t>
  </si>
  <si>
    <t>GERENCIA DE AUDITORIA INTERNA</t>
  </si>
  <si>
    <t>FECHA SEGUIMIENTO:</t>
  </si>
  <si>
    <t>REALIZADO POR:</t>
  </si>
  <si>
    <t>2.3. Revisar los procedimientos para evitar vacíos y malinterpretaciones. (A demanda, preventivo, Equipo de mejoramiento Proceso de Comercialización de licores y responsable de cada procedimiento)</t>
  </si>
  <si>
    <t>PARCIALIDAD</t>
  </si>
  <si>
    <t>1.1 Elaboración anual de un acta de confidencialidad, imparcialidad e independencia firmada por todo el personal de la Oficina de Laboratorio FLA (Anual o al ingreso de un servidor nuevo, preventivo, Jefe Oficina de Laboratorio FLA)</t>
  </si>
  <si>
    <t>2. 1 Aplicación del procedimiento "Imparcialidad y confidencialidad de la Oficina de Laboratorio", codigo PR-M8-P3-123 (diario, preventivo, Todo el personal de Oficina de laboratorio FLA)</t>
  </si>
  <si>
    <t>3. 1. Aplicación de la Ordenanza que modifico la ubicación de la oficina de laboratorio FLA como independiente de la Subgerencia de Producción de la FLA. (diario, preventivo, Jefe de Laboratorio)</t>
  </si>
  <si>
    <t>JOHN JAIRO POSADA V</t>
  </si>
  <si>
    <t>NO CONFIDENCIALIDAD</t>
  </si>
  <si>
    <t>Realizar la divulgación de los protocolos de atención a ciudadanía y hojas de vida y procedimientos de trámites y servicios.(Frecuencia de Aplicación: Anual Tipo de Control: Preventivo Responsable: dirección de Atención a la Ciudadanía).</t>
  </si>
  <si>
    <t>1.2. Realizar auditorias internas y externas. (A demanda, preventivo, Gerencia de Auditoría Interna y profesional especializado SIG)</t>
  </si>
  <si>
    <t>1.1. Aplicación del procedimiento "Solicitudes y Acuerdos con el Cliente Externo del Laboratorio FLA " PR M8 P3 131 y diligenciamiento del formato FO M8 P3 098 "Acuerdo con clientes externos" (Frecuencia de aplicación: Diario; Tipo de Control: Preventivo; Responsable: Jefe de Oficina Laboratorio FLA)</t>
  </si>
  <si>
    <t xml:space="preserve">1.2.Radicación de informes de resultados de las muestras en Mercurio donde no pueden ser modificados . (Frecuencia de aplicación: Diario; Tipo de Control: Preventivo; Responsable: Jefe de Oficina Laboratorio FLA) </t>
  </si>
  <si>
    <t>2.1.Información de presiones al superior jerárquico inmediato. (Frecuencia de aplicación: A demanda; Tipo de Control: Protectivo; Responsable: Todo el personal de la Oficina Laboratorio FLA)</t>
  </si>
  <si>
    <t xml:space="preserve">3.1.Programación de capacitaciones garantizando la inclusión de todo el personal. (Frecuencia de aplicación: Anual; Tipo de Control: Preventivo; Responsable: Jefe Oficina Laboratorio FLA) </t>
  </si>
  <si>
    <t>1.1 Firma del acuerdo de confidencialidad, imparcialidad e independencia FO-M8-P3-222. (Frecuencia de medición: anual/a demanda; tipo de control: preventivo; responsable: jefe de oficina laboratorio FLA).</t>
  </si>
  <si>
    <t>2.1 Capacitación en los protocolos del laboratorio y la FLA. (Frecuencia de medición: a demanda; tipo de control: preventivo; responsable: jefe de oficina laboratorio o profesional universitario laboratorio FLA).</t>
  </si>
  <si>
    <t>3.1. Aplicación del procedimiento "Solicitudes y Acuerdos con el Cliente Externo del Laboratorio FLA " PR M8 P3 131 y diligenciamiento del formato FO M8 P3 098 "Acuerdo con clientes externos". (Frecuencia de medición: diario; tipo de control: preventivo; responsable: todo el personal del laboratorio FLA.</t>
  </si>
  <si>
    <t>Socialización oportuna de circulares, cronogramas, instructivos de cierres y resoluciones</t>
  </si>
  <si>
    <t>Implementación de planes de contingencia en temporadas de impacto.</t>
  </si>
  <si>
    <t>Realizar reuniones y mesas de trabajo, Comité de Sostenibilidad de Información Financiera, Asistencia a reuniones de equipos de mejoramiento y al comité de contratación</t>
  </si>
  <si>
    <t xml:space="preserve">Generar requerimientos para que los reportes del sistema de información se realicen según las necesidades por parte de la Secretaría. </t>
  </si>
  <si>
    <t>Implementar la Ley antitrámites.</t>
  </si>
  <si>
    <t>Realizar evaluación del desempeño laboral objetiva, teniendo en cuenta los procedimientos.</t>
  </si>
  <si>
    <t xml:space="preserve">Dar continuidad de las plantas temporales y de los contratos de personal de apoyo con perfiles idóneos para la prestación del servicio mientras desde la Secretaría de Gestión humana se resuelve de fondo la necesidad de personal. </t>
  </si>
  <si>
    <t>Auditoría ACL para las bases de datos</t>
  </si>
  <si>
    <t xml:space="preserve">Las asignaciones de inspección, vigilancia y control son programadas desde la Dirección, comunicadas al momento de realizarse y siempre se realiza por un grupo de inspectores, con el objeto de evitar que el grupo conozca con antelación en dónde se realizará la actividad y que no sea un solo integrante el que la realice. </t>
  </si>
  <si>
    <t>Una vez se determine el plan anual de auditoría el Gerente de Auditoria interna solicita a los auditores diligencien el formato de conflicto de intereses, verifica la disponibilidad y procede a asignar los equipos auditores, si en el trascurso del año surgiese algún conflicto de interés los auditores deberán informar por escrito al Gerente para que se proceda a modificar los equipos de trabajo. Para las auditorías internas a los procesos del SIG, el formato se diligenciará antes del inicio del ciclo de auditorias.</t>
  </si>
  <si>
    <t xml:space="preserve">Capacitación en materia contractual </t>
  </si>
  <si>
    <t>Verificación de las sanciones de las CIAS</t>
  </si>
  <si>
    <t xml:space="preserve">Lista de chequeo (verificación de requisitos) </t>
  </si>
  <si>
    <t>Declaración de inhabilidades e incompatibilidades de acuerdo a Formato.</t>
  </si>
  <si>
    <t xml:space="preserve">Aplicación del procedimiento administrativo sancionatorio </t>
  </si>
  <si>
    <t>Restriccion de las claves de las bases de datos, lo cual impide fuga de informacion</t>
  </si>
  <si>
    <t>Para los servidores con información compartida solo se concede permiso de lectura.</t>
  </si>
  <si>
    <t>Planes de entrega de cargo</t>
  </si>
  <si>
    <t>Difusión de los principios y valores institucionales a través de los canales internos de comunicación</t>
  </si>
  <si>
    <t>Capacitación en temas de código de integridad, transparencia y lucha contra la corrupción</t>
  </si>
  <si>
    <t>Divulgacion de manual de seguridad informática</t>
  </si>
  <si>
    <t xml:space="preserve">Reconocimiento predial por muestreo en campo según criterios previamente definidos. </t>
  </si>
  <si>
    <t>Digitalización de información.</t>
  </si>
  <si>
    <t>Revisión de la información por otro servidor competente y diferente al que elaboró el documento.</t>
  </si>
  <si>
    <t>Confirmación de la documentación presentada como requisito de algún trámite.</t>
  </si>
  <si>
    <t>Guardar en formato diferente y que no permita alteración.</t>
  </si>
  <si>
    <t>Establecimiento de permiso de acceso a ciertos módulos.</t>
  </si>
  <si>
    <t>.Revisión de la información por otro servidor competente y diferente al que elaboró el documento</t>
  </si>
  <si>
    <t>Difusión del código de Integridad.</t>
  </si>
  <si>
    <t>Iniciación del procedimiento disciplinario</t>
  </si>
  <si>
    <t xml:space="preserve">Entrenamiento en el puesto de trabajo. Programa anual de capacitaciones. </t>
  </si>
  <si>
    <t xml:space="preserve">Monitoreo constante de las anulaciones. </t>
  </si>
  <si>
    <t xml:space="preserve">Evaluación y ajuste de los roles asignados en el sistema SAP a los funcionarios. </t>
  </si>
  <si>
    <t>Grupo de trabajo establecido para la organización y evacuación del archivo de gestión con respecto a los documentos que han superado el tiempo de retención.</t>
  </si>
  <si>
    <t>1.1. Socializar y divulgar los procedimientos.</t>
  </si>
  <si>
    <t xml:space="preserve">Gestionar ante el proceso del Desarrollo del Capital Humano la estrategia socialización de los principios y valores institucionales en la administración departamental. </t>
  </si>
  <si>
    <t xml:space="preserve">Socializar los diferentes canales de atención que se tienen en el Dpto de Antioquia. </t>
  </si>
  <si>
    <t>Realizar mejoramiento de los trámites (automatización).</t>
  </si>
  <si>
    <t>Desconcentrar Trámites y servicios en Ferias que facilitan el acceso de la Ciudadanía.</t>
  </si>
  <si>
    <t xml:space="preserve">Divulgación por parte de la Dirección de Control interno disciplinario en relación a situaciónas administrativas derivadas del actuar de los servidores públicos. </t>
  </si>
  <si>
    <t>INCUMPLIMIENTO</t>
  </si>
  <si>
    <t>GESTIÓN DE LA SEGURIDAD , CONVIVENCIA CIUDADANA Y DERECHOS HUMANOS</t>
  </si>
  <si>
    <t>USO INDEBIDO DE RECURSOS PÚBLICOS POR PARTE DE LOS ALIADOS ESTRATÉGICOS</t>
  </si>
  <si>
    <t>1.Matriz de seguimiento a las inversiones que se entreguen en donaciones la Fuerza Pública, organismos de control y justicia y a los entes territoriales</t>
  </si>
  <si>
    <t>2 y 4. Comités de contratación</t>
  </si>
  <si>
    <t>3. Contratación por prestación de servicios a través de un operador</t>
  </si>
  <si>
    <t>PROMOCIÓN DEL DESARRO FÍSICO</t>
  </si>
  <si>
    <t>GESTIÓN FINANCIERA</t>
  </si>
  <si>
    <t>COMERCIALIZACION DE LICORES Y ALCOHOLES</t>
  </si>
  <si>
    <t>FABRICACION DE LICORES Y ALCHOLES</t>
  </si>
  <si>
    <t>Manual de MIPG - Dimensión Talento Humano</t>
  </si>
  <si>
    <t>1.3 Matriz de firmas. (A demanda, preventivo, Profesional universitario mercadeo internacional/auxiliar administrativo de ventas nacionales).</t>
  </si>
  <si>
    <t>TRÁFICO DE INFLUENCIAS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</si>
</sst>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2"/>
      <color rgb="FF6666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topLeftCell="A57" zoomScale="82" zoomScaleNormal="82" workbookViewId="0">
      <selection activeCell="C62" sqref="C62"/>
    </sheetView>
  </sheetViews>
  <sheetFormatPr baseColWidth="10" defaultRowHeight="14.25" x14ac:dyDescent="0.2"/>
  <cols>
    <col min="1" max="1" width="22.85546875" style="4" customWidth="1"/>
    <col min="2" max="2" width="26.85546875" style="4" customWidth="1"/>
    <col min="3" max="3" width="57.42578125" style="4" customWidth="1"/>
    <col min="4" max="4" width="30" style="4" customWidth="1"/>
    <col min="5" max="5" width="23.7109375" style="4" customWidth="1"/>
    <col min="6" max="6" width="17.7109375" style="4" bestFit="1" customWidth="1"/>
    <col min="7" max="7" width="27.85546875" style="4" bestFit="1" customWidth="1"/>
    <col min="8" max="8" width="31.28515625" style="4" customWidth="1"/>
    <col min="9" max="9" width="22.85546875" style="4" customWidth="1"/>
    <col min="10" max="10" width="10.42578125" style="4" customWidth="1"/>
    <col min="11" max="11" width="17" style="4" customWidth="1"/>
    <col min="12" max="12" width="27.42578125" style="4" customWidth="1"/>
    <col min="13" max="16384" width="11.42578125" style="4"/>
  </cols>
  <sheetData>
    <row r="1" spans="1:12" ht="15" thickBot="1" x14ac:dyDescent="0.25"/>
    <row r="2" spans="1:12" ht="27" thickBot="1" x14ac:dyDescent="0.45">
      <c r="A2" s="32" t="s">
        <v>43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30.75" thickBot="1" x14ac:dyDescent="0.3">
      <c r="A3" s="31" t="s">
        <v>12</v>
      </c>
      <c r="B3" s="31" t="s">
        <v>26</v>
      </c>
      <c r="C3" s="26" t="s">
        <v>0</v>
      </c>
      <c r="D3" s="33" t="s">
        <v>18</v>
      </c>
      <c r="E3" s="34"/>
      <c r="F3" s="34"/>
      <c r="G3" s="12" t="s">
        <v>21</v>
      </c>
      <c r="H3" s="12" t="s">
        <v>22</v>
      </c>
      <c r="I3" s="12" t="s">
        <v>19</v>
      </c>
      <c r="J3" s="13" t="s">
        <v>1</v>
      </c>
      <c r="K3" s="13" t="s">
        <v>23</v>
      </c>
    </row>
    <row r="4" spans="1:12" ht="117.75" customHeight="1" thickBot="1" x14ac:dyDescent="0.25">
      <c r="A4" s="31"/>
      <c r="B4" s="31"/>
      <c r="C4" s="26"/>
      <c r="D4" s="14" t="s">
        <v>25</v>
      </c>
      <c r="E4" s="14" t="s">
        <v>24</v>
      </c>
      <c r="F4" s="14" t="s">
        <v>13</v>
      </c>
      <c r="G4" s="15" t="s">
        <v>17</v>
      </c>
      <c r="H4" s="14" t="s">
        <v>14</v>
      </c>
      <c r="I4" s="14" t="s">
        <v>15</v>
      </c>
      <c r="J4" s="16"/>
      <c r="K4" s="16"/>
    </row>
    <row r="5" spans="1:12" ht="14.25" customHeight="1" thickBot="1" x14ac:dyDescent="0.25">
      <c r="A5" s="25" t="s">
        <v>37</v>
      </c>
      <c r="B5" s="31" t="s">
        <v>27</v>
      </c>
      <c r="C5" s="17" t="s">
        <v>74</v>
      </c>
      <c r="D5" s="18">
        <v>11.5</v>
      </c>
      <c r="E5" s="18">
        <v>11.5</v>
      </c>
      <c r="F5" s="18">
        <v>7</v>
      </c>
      <c r="G5" s="18">
        <v>40</v>
      </c>
      <c r="H5" s="18">
        <v>20</v>
      </c>
      <c r="I5" s="18">
        <v>10</v>
      </c>
      <c r="J5" s="18">
        <f>SUM(D5:I5)</f>
        <v>100</v>
      </c>
      <c r="K5" s="18" t="str">
        <f t="shared" ref="K5:K39" si="0">IF(J5&gt;91,"ALTA",IF(AND(J5&gt;=71,J5&lt;=90),"MEDIA",IF(J5&lt;71,"BAJA")))</f>
        <v>ALTA</v>
      </c>
    </row>
    <row r="6" spans="1:12" ht="20.25" customHeight="1" thickBot="1" x14ac:dyDescent="0.25">
      <c r="A6" s="25"/>
      <c r="B6" s="31"/>
      <c r="C6" s="17" t="s">
        <v>75</v>
      </c>
      <c r="D6" s="18">
        <v>11.5</v>
      </c>
      <c r="E6" s="18">
        <v>0</v>
      </c>
      <c r="F6" s="18">
        <v>7</v>
      </c>
      <c r="G6" s="18">
        <v>40</v>
      </c>
      <c r="H6" s="18">
        <v>20</v>
      </c>
      <c r="I6" s="18">
        <v>10</v>
      </c>
      <c r="J6" s="18">
        <f t="shared" ref="J6:J39" si="1">SUM(D6:I6)</f>
        <v>88.5</v>
      </c>
      <c r="K6" s="18" t="str">
        <f t="shared" si="0"/>
        <v>MEDIA</v>
      </c>
    </row>
    <row r="7" spans="1:12" ht="21" customHeight="1" thickBot="1" x14ac:dyDescent="0.25">
      <c r="A7" s="25"/>
      <c r="B7" s="31"/>
      <c r="C7" s="17" t="s">
        <v>76</v>
      </c>
      <c r="D7" s="18">
        <v>11.5</v>
      </c>
      <c r="E7" s="18">
        <v>0</v>
      </c>
      <c r="F7" s="18">
        <v>7</v>
      </c>
      <c r="G7" s="18">
        <v>40</v>
      </c>
      <c r="H7" s="18">
        <v>20</v>
      </c>
      <c r="I7" s="18">
        <v>10</v>
      </c>
      <c r="J7" s="18">
        <f t="shared" si="1"/>
        <v>88.5</v>
      </c>
      <c r="K7" s="18" t="str">
        <f t="shared" si="0"/>
        <v>MEDIA</v>
      </c>
    </row>
    <row r="8" spans="1:12" ht="35.25" customHeight="1" thickBot="1" x14ac:dyDescent="0.25">
      <c r="A8" s="25"/>
      <c r="B8" s="31"/>
      <c r="C8" s="19" t="s">
        <v>78</v>
      </c>
      <c r="D8" s="18">
        <v>11.5</v>
      </c>
      <c r="E8" s="18">
        <v>0</v>
      </c>
      <c r="F8" s="18">
        <v>7</v>
      </c>
      <c r="G8" s="18">
        <v>40</v>
      </c>
      <c r="H8" s="18">
        <v>20</v>
      </c>
      <c r="I8" s="18">
        <v>10</v>
      </c>
      <c r="J8" s="18">
        <f t="shared" si="1"/>
        <v>88.5</v>
      </c>
      <c r="K8" s="18" t="str">
        <f t="shared" si="0"/>
        <v>MEDIA</v>
      </c>
    </row>
    <row r="9" spans="1:12" ht="47.25" customHeight="1" thickBot="1" x14ac:dyDescent="0.25">
      <c r="A9" s="25"/>
      <c r="B9" s="31"/>
      <c r="C9" s="19" t="s">
        <v>77</v>
      </c>
      <c r="D9" s="18">
        <v>11.5</v>
      </c>
      <c r="E9" s="18">
        <v>11.5</v>
      </c>
      <c r="F9" s="18">
        <v>7</v>
      </c>
      <c r="G9" s="18">
        <v>40</v>
      </c>
      <c r="H9" s="18">
        <v>20</v>
      </c>
      <c r="I9" s="18">
        <v>10</v>
      </c>
      <c r="J9" s="18">
        <f t="shared" si="1"/>
        <v>100</v>
      </c>
      <c r="K9" s="18" t="str">
        <f t="shared" si="0"/>
        <v>ALTA</v>
      </c>
    </row>
    <row r="10" spans="1:12" ht="30.75" thickBot="1" x14ac:dyDescent="0.25">
      <c r="A10" s="25" t="s">
        <v>110</v>
      </c>
      <c r="B10" s="31" t="s">
        <v>28</v>
      </c>
      <c r="C10" s="19" t="s">
        <v>79</v>
      </c>
      <c r="D10" s="18">
        <v>11.5</v>
      </c>
      <c r="E10" s="18">
        <v>11.5</v>
      </c>
      <c r="F10" s="18">
        <v>7</v>
      </c>
      <c r="G10" s="18">
        <v>40</v>
      </c>
      <c r="H10" s="18">
        <v>20</v>
      </c>
      <c r="I10" s="18">
        <v>10</v>
      </c>
      <c r="J10" s="18">
        <f t="shared" si="1"/>
        <v>100</v>
      </c>
      <c r="K10" s="18" t="str">
        <f t="shared" si="0"/>
        <v>ALTA</v>
      </c>
    </row>
    <row r="11" spans="1:12" ht="15.75" thickBot="1" x14ac:dyDescent="0.25">
      <c r="A11" s="25"/>
      <c r="B11" s="31"/>
      <c r="C11" s="17" t="s">
        <v>81</v>
      </c>
      <c r="D11" s="18">
        <v>11.5</v>
      </c>
      <c r="E11" s="18">
        <v>11.5</v>
      </c>
      <c r="F11" s="18">
        <v>7</v>
      </c>
      <c r="G11" s="18">
        <v>40</v>
      </c>
      <c r="H11" s="18">
        <v>20</v>
      </c>
      <c r="I11" s="18">
        <v>10</v>
      </c>
      <c r="J11" s="18">
        <f t="shared" si="1"/>
        <v>100</v>
      </c>
      <c r="K11" s="18" t="str">
        <f t="shared" si="0"/>
        <v>ALTA</v>
      </c>
    </row>
    <row r="12" spans="1:12" ht="30.75" thickBot="1" x14ac:dyDescent="0.25">
      <c r="A12" s="25"/>
      <c r="B12" s="31"/>
      <c r="C12" s="19" t="s">
        <v>82</v>
      </c>
      <c r="D12" s="18">
        <v>11.5</v>
      </c>
      <c r="E12" s="18">
        <v>11.5</v>
      </c>
      <c r="F12" s="18">
        <v>7</v>
      </c>
      <c r="G12" s="18">
        <v>40</v>
      </c>
      <c r="H12" s="18">
        <v>20</v>
      </c>
      <c r="I12" s="18">
        <v>10</v>
      </c>
      <c r="J12" s="18">
        <f t="shared" si="1"/>
        <v>100</v>
      </c>
      <c r="K12" s="18" t="str">
        <f t="shared" si="0"/>
        <v>ALTA</v>
      </c>
    </row>
    <row r="13" spans="1:12" ht="30.75" thickBot="1" x14ac:dyDescent="0.25">
      <c r="A13" s="25"/>
      <c r="B13" s="31"/>
      <c r="C13" s="19" t="s">
        <v>83</v>
      </c>
      <c r="D13" s="18">
        <v>11.5</v>
      </c>
      <c r="E13" s="18">
        <v>11.5</v>
      </c>
      <c r="F13" s="18">
        <v>7</v>
      </c>
      <c r="G13" s="18">
        <v>20</v>
      </c>
      <c r="H13" s="18">
        <v>20</v>
      </c>
      <c r="I13" s="18">
        <v>10</v>
      </c>
      <c r="J13" s="18">
        <f t="shared" si="1"/>
        <v>80</v>
      </c>
      <c r="K13" s="18" t="str">
        <f t="shared" si="0"/>
        <v>MEDIA</v>
      </c>
    </row>
    <row r="14" spans="1:12" ht="15.75" thickBot="1" x14ac:dyDescent="0.25">
      <c r="A14" s="25"/>
      <c r="B14" s="31"/>
      <c r="C14" s="17" t="s">
        <v>114</v>
      </c>
      <c r="D14" s="18">
        <v>11.5</v>
      </c>
      <c r="E14" s="18">
        <v>11.5</v>
      </c>
      <c r="F14" s="18">
        <v>7</v>
      </c>
      <c r="G14" s="18">
        <v>20</v>
      </c>
      <c r="H14" s="18">
        <v>20</v>
      </c>
      <c r="I14" s="18">
        <v>10</v>
      </c>
      <c r="J14" s="18">
        <f t="shared" si="1"/>
        <v>80</v>
      </c>
      <c r="K14" s="18" t="str">
        <f t="shared" si="0"/>
        <v>MEDIA</v>
      </c>
    </row>
    <row r="15" spans="1:12" ht="30.75" thickBot="1" x14ac:dyDescent="0.25">
      <c r="A15" s="25"/>
      <c r="B15" s="31"/>
      <c r="C15" s="19" t="s">
        <v>80</v>
      </c>
      <c r="D15" s="18">
        <v>11.5</v>
      </c>
      <c r="E15" s="18">
        <v>11.5</v>
      </c>
      <c r="F15" s="18">
        <v>7</v>
      </c>
      <c r="G15" s="18">
        <v>40</v>
      </c>
      <c r="H15" s="18">
        <v>20</v>
      </c>
      <c r="I15" s="18">
        <v>10</v>
      </c>
      <c r="J15" s="18">
        <f t="shared" si="1"/>
        <v>100</v>
      </c>
      <c r="K15" s="18" t="str">
        <f t="shared" si="0"/>
        <v>ALTA</v>
      </c>
    </row>
    <row r="16" spans="1:12" ht="15.75" thickBot="1" x14ac:dyDescent="0.25">
      <c r="A16" s="25"/>
      <c r="B16" s="31"/>
      <c r="C16" s="17" t="s">
        <v>84</v>
      </c>
      <c r="D16" s="18">
        <v>11.5</v>
      </c>
      <c r="E16" s="18">
        <v>11.5</v>
      </c>
      <c r="F16" s="18">
        <v>7</v>
      </c>
      <c r="G16" s="18">
        <v>20</v>
      </c>
      <c r="H16" s="18">
        <v>20</v>
      </c>
      <c r="I16" s="18">
        <v>10</v>
      </c>
      <c r="J16" s="18">
        <f t="shared" si="1"/>
        <v>80</v>
      </c>
      <c r="K16" s="18" t="str">
        <f t="shared" si="0"/>
        <v>MEDIA</v>
      </c>
      <c r="L16" s="5"/>
    </row>
    <row r="17" spans="1:12" ht="45.75" thickBot="1" x14ac:dyDescent="0.25">
      <c r="A17" s="20" t="s">
        <v>38</v>
      </c>
      <c r="B17" s="12" t="s">
        <v>29</v>
      </c>
      <c r="C17" s="19" t="s">
        <v>85</v>
      </c>
      <c r="D17" s="18">
        <v>11.5</v>
      </c>
      <c r="E17" s="18">
        <v>11.5</v>
      </c>
      <c r="F17" s="18">
        <v>7</v>
      </c>
      <c r="G17" s="18">
        <v>20</v>
      </c>
      <c r="H17" s="18">
        <v>20</v>
      </c>
      <c r="I17" s="18">
        <v>10</v>
      </c>
      <c r="J17" s="18">
        <f t="shared" si="1"/>
        <v>80</v>
      </c>
      <c r="K17" s="18" t="str">
        <f t="shared" si="0"/>
        <v>MEDIA</v>
      </c>
    </row>
    <row r="18" spans="1:12" ht="168" customHeight="1" thickBot="1" x14ac:dyDescent="0.25">
      <c r="A18" s="20" t="s">
        <v>39</v>
      </c>
      <c r="B18" s="12" t="s">
        <v>30</v>
      </c>
      <c r="C18" s="21" t="s">
        <v>73</v>
      </c>
      <c r="D18" s="18">
        <v>11.5</v>
      </c>
      <c r="E18" s="18">
        <v>11.5</v>
      </c>
      <c r="F18" s="18">
        <v>7</v>
      </c>
      <c r="G18" s="18">
        <v>40</v>
      </c>
      <c r="H18" s="18">
        <v>20</v>
      </c>
      <c r="I18" s="18">
        <v>10</v>
      </c>
      <c r="J18" s="18">
        <f t="shared" si="1"/>
        <v>100</v>
      </c>
      <c r="K18" s="18" t="str">
        <f t="shared" si="0"/>
        <v>ALTA</v>
      </c>
    </row>
    <row r="19" spans="1:12" ht="15" thickBot="1" x14ac:dyDescent="0.25">
      <c r="A19" s="25" t="s">
        <v>40</v>
      </c>
      <c r="B19" s="31" t="s">
        <v>31</v>
      </c>
      <c r="C19" s="21" t="s">
        <v>86</v>
      </c>
      <c r="D19" s="18">
        <v>11.5</v>
      </c>
      <c r="E19" s="18">
        <v>11.5</v>
      </c>
      <c r="F19" s="18">
        <v>7</v>
      </c>
      <c r="G19" s="18">
        <v>40</v>
      </c>
      <c r="H19" s="18">
        <v>20</v>
      </c>
      <c r="I19" s="18">
        <v>10</v>
      </c>
      <c r="J19" s="18">
        <f t="shared" si="1"/>
        <v>100</v>
      </c>
      <c r="K19" s="18" t="str">
        <f t="shared" si="0"/>
        <v>ALTA</v>
      </c>
    </row>
    <row r="20" spans="1:12" ht="44.25" customHeight="1" thickBot="1" x14ac:dyDescent="0.25">
      <c r="A20" s="25"/>
      <c r="B20" s="31"/>
      <c r="C20" s="22" t="s">
        <v>87</v>
      </c>
      <c r="D20" s="18">
        <v>11.5</v>
      </c>
      <c r="E20" s="18">
        <v>11.5</v>
      </c>
      <c r="F20" s="18">
        <v>7</v>
      </c>
      <c r="G20" s="18">
        <v>40</v>
      </c>
      <c r="H20" s="18">
        <v>20</v>
      </c>
      <c r="I20" s="18">
        <v>10</v>
      </c>
      <c r="J20" s="18">
        <f t="shared" si="1"/>
        <v>100</v>
      </c>
      <c r="K20" s="18" t="str">
        <f t="shared" si="0"/>
        <v>ALTA</v>
      </c>
      <c r="L20" s="10"/>
    </row>
    <row r="21" spans="1:12" ht="35.25" customHeight="1" thickBot="1" x14ac:dyDescent="0.25">
      <c r="A21" s="25"/>
      <c r="B21" s="31"/>
      <c r="C21" s="22" t="s">
        <v>89</v>
      </c>
      <c r="D21" s="18">
        <v>11.5</v>
      </c>
      <c r="E21" s="18">
        <v>11.5</v>
      </c>
      <c r="F21" s="18">
        <v>7</v>
      </c>
      <c r="G21" s="18">
        <v>40</v>
      </c>
      <c r="H21" s="18">
        <v>20</v>
      </c>
      <c r="I21" s="18">
        <v>10</v>
      </c>
      <c r="J21" s="18">
        <f t="shared" si="1"/>
        <v>100</v>
      </c>
      <c r="K21" s="18" t="str">
        <f t="shared" si="0"/>
        <v>ALTA</v>
      </c>
      <c r="L21" s="10"/>
    </row>
    <row r="22" spans="1:12" ht="36.75" customHeight="1" thickBot="1" x14ac:dyDescent="0.25">
      <c r="A22" s="25"/>
      <c r="B22" s="31"/>
      <c r="C22" s="22" t="s">
        <v>90</v>
      </c>
      <c r="D22" s="18">
        <v>11.5</v>
      </c>
      <c r="E22" s="18">
        <v>11.5</v>
      </c>
      <c r="F22" s="18">
        <v>7</v>
      </c>
      <c r="G22" s="18">
        <v>40</v>
      </c>
      <c r="H22" s="18">
        <v>20</v>
      </c>
      <c r="I22" s="18">
        <v>10</v>
      </c>
      <c r="J22" s="18">
        <f t="shared" si="1"/>
        <v>100</v>
      </c>
      <c r="K22" s="18" t="str">
        <f t="shared" si="0"/>
        <v>ALTA</v>
      </c>
      <c r="L22" s="10"/>
    </row>
    <row r="23" spans="1:12" ht="57.75" customHeight="1" thickBot="1" x14ac:dyDescent="0.25">
      <c r="A23" s="25"/>
      <c r="B23" s="31"/>
      <c r="C23" s="22" t="s">
        <v>91</v>
      </c>
      <c r="D23" s="18">
        <v>11.5</v>
      </c>
      <c r="E23" s="18">
        <v>11.5</v>
      </c>
      <c r="F23" s="18">
        <v>7</v>
      </c>
      <c r="G23" s="18">
        <v>40</v>
      </c>
      <c r="H23" s="18">
        <v>20</v>
      </c>
      <c r="I23" s="18">
        <v>10</v>
      </c>
      <c r="J23" s="18">
        <f t="shared" si="1"/>
        <v>100</v>
      </c>
      <c r="K23" s="18" t="str">
        <f t="shared" si="0"/>
        <v>ALTA</v>
      </c>
      <c r="L23" s="10"/>
    </row>
    <row r="24" spans="1:12" ht="57.75" customHeight="1" thickBot="1" x14ac:dyDescent="0.25">
      <c r="A24" s="25"/>
      <c r="B24" s="31"/>
      <c r="C24" s="22" t="s">
        <v>88</v>
      </c>
      <c r="D24" s="18">
        <v>11.5</v>
      </c>
      <c r="E24" s="18">
        <v>11.5</v>
      </c>
      <c r="F24" s="18">
        <v>7</v>
      </c>
      <c r="G24" s="18">
        <v>20</v>
      </c>
      <c r="H24" s="18">
        <v>20</v>
      </c>
      <c r="I24" s="18">
        <v>10</v>
      </c>
      <c r="J24" s="18">
        <f t="shared" si="1"/>
        <v>80</v>
      </c>
      <c r="K24" s="18" t="str">
        <f t="shared" si="0"/>
        <v>MEDIA</v>
      </c>
      <c r="L24" s="10"/>
    </row>
    <row r="25" spans="1:12" ht="15" thickBot="1" x14ac:dyDescent="0.25">
      <c r="A25" s="25"/>
      <c r="B25" s="31"/>
      <c r="C25" s="22" t="s">
        <v>92</v>
      </c>
      <c r="D25" s="18">
        <v>11.5</v>
      </c>
      <c r="E25" s="18">
        <v>11.5</v>
      </c>
      <c r="F25" s="18">
        <v>7</v>
      </c>
      <c r="G25" s="18">
        <v>20</v>
      </c>
      <c r="H25" s="18">
        <v>20</v>
      </c>
      <c r="I25" s="18">
        <v>10</v>
      </c>
      <c r="J25" s="18">
        <f t="shared" si="1"/>
        <v>80</v>
      </c>
      <c r="K25" s="18" t="str">
        <f t="shared" si="0"/>
        <v>MEDIA</v>
      </c>
    </row>
    <row r="26" spans="1:12" ht="15" thickBot="1" x14ac:dyDescent="0.25">
      <c r="A26" s="25"/>
      <c r="B26" s="31"/>
      <c r="C26" s="22" t="s">
        <v>93</v>
      </c>
      <c r="D26" s="18">
        <v>11.5</v>
      </c>
      <c r="E26" s="18">
        <v>11.5</v>
      </c>
      <c r="F26" s="18">
        <v>7</v>
      </c>
      <c r="G26" s="18">
        <v>20</v>
      </c>
      <c r="H26" s="18">
        <v>20</v>
      </c>
      <c r="I26" s="18">
        <v>10</v>
      </c>
      <c r="J26" s="18">
        <f t="shared" si="1"/>
        <v>80</v>
      </c>
      <c r="K26" s="18" t="str">
        <f t="shared" si="0"/>
        <v>MEDIA</v>
      </c>
    </row>
    <row r="27" spans="1:12" s="11" customFormat="1" ht="38.25" customHeight="1" thickBot="1" x14ac:dyDescent="0.25">
      <c r="A27" s="25" t="s">
        <v>111</v>
      </c>
      <c r="B27" s="25" t="s">
        <v>104</v>
      </c>
      <c r="C27" s="22" t="s">
        <v>94</v>
      </c>
      <c r="D27" s="23">
        <v>11.5</v>
      </c>
      <c r="E27" s="18">
        <v>11.5</v>
      </c>
      <c r="F27" s="18">
        <v>7</v>
      </c>
      <c r="G27" s="18">
        <v>20</v>
      </c>
      <c r="H27" s="18">
        <v>20</v>
      </c>
      <c r="I27" s="18">
        <v>10</v>
      </c>
      <c r="J27" s="18">
        <f t="shared" si="1"/>
        <v>80</v>
      </c>
      <c r="K27" s="18" t="str">
        <f t="shared" si="0"/>
        <v>MEDIA</v>
      </c>
    </row>
    <row r="28" spans="1:12" s="11" customFormat="1" ht="29.25" thickBot="1" x14ac:dyDescent="0.25">
      <c r="A28" s="25"/>
      <c r="B28" s="25"/>
      <c r="C28" s="21" t="s">
        <v>64</v>
      </c>
      <c r="D28" s="23">
        <v>11.5</v>
      </c>
      <c r="E28" s="23">
        <v>11.5</v>
      </c>
      <c r="F28" s="23">
        <v>7</v>
      </c>
      <c r="G28" s="23">
        <v>40</v>
      </c>
      <c r="H28" s="23">
        <v>20</v>
      </c>
      <c r="I28" s="23">
        <v>10</v>
      </c>
      <c r="J28" s="18">
        <f t="shared" si="1"/>
        <v>100</v>
      </c>
      <c r="K28" s="18" t="str">
        <f t="shared" si="0"/>
        <v>ALTA</v>
      </c>
    </row>
    <row r="29" spans="1:12" s="11" customFormat="1" ht="29.25" thickBot="1" x14ac:dyDescent="0.25">
      <c r="A29" s="25"/>
      <c r="B29" s="25"/>
      <c r="C29" s="21" t="s">
        <v>65</v>
      </c>
      <c r="D29" s="23">
        <v>11.5</v>
      </c>
      <c r="E29" s="23">
        <v>11.5</v>
      </c>
      <c r="F29" s="23">
        <v>7</v>
      </c>
      <c r="G29" s="23">
        <v>20</v>
      </c>
      <c r="H29" s="23">
        <v>0</v>
      </c>
      <c r="I29" s="23">
        <v>10</v>
      </c>
      <c r="J29" s="18">
        <f t="shared" si="1"/>
        <v>60</v>
      </c>
      <c r="K29" s="18" t="str">
        <f t="shared" si="0"/>
        <v>BAJA</v>
      </c>
    </row>
    <row r="30" spans="1:12" s="11" customFormat="1" ht="57.75" thickBot="1" x14ac:dyDescent="0.25">
      <c r="A30" s="25"/>
      <c r="B30" s="25"/>
      <c r="C30" s="21" t="s">
        <v>66</v>
      </c>
      <c r="D30" s="23">
        <v>11.5</v>
      </c>
      <c r="E30" s="23">
        <v>11.5</v>
      </c>
      <c r="F30" s="23">
        <v>7</v>
      </c>
      <c r="G30" s="23">
        <v>40</v>
      </c>
      <c r="H30" s="23">
        <v>20</v>
      </c>
      <c r="I30" s="23">
        <v>10</v>
      </c>
      <c r="J30" s="18">
        <f t="shared" si="1"/>
        <v>100</v>
      </c>
      <c r="K30" s="18" t="str">
        <f t="shared" si="0"/>
        <v>ALTA</v>
      </c>
    </row>
    <row r="31" spans="1:12" s="11" customFormat="1" ht="43.5" thickBot="1" x14ac:dyDescent="0.25">
      <c r="A31" s="25"/>
      <c r="B31" s="25"/>
      <c r="C31" s="21" t="s">
        <v>67</v>
      </c>
      <c r="D31" s="23">
        <v>11.5</v>
      </c>
      <c r="E31" s="23">
        <v>11.5</v>
      </c>
      <c r="F31" s="23">
        <v>7</v>
      </c>
      <c r="G31" s="23">
        <v>40</v>
      </c>
      <c r="H31" s="23">
        <v>20</v>
      </c>
      <c r="I31" s="23">
        <v>10</v>
      </c>
      <c r="J31" s="18">
        <f t="shared" si="1"/>
        <v>100</v>
      </c>
      <c r="K31" s="18" t="str">
        <f t="shared" si="0"/>
        <v>ALTA</v>
      </c>
    </row>
    <row r="32" spans="1:12" s="11" customFormat="1" ht="15" thickBot="1" x14ac:dyDescent="0.25">
      <c r="A32" s="25"/>
      <c r="B32" s="25"/>
      <c r="C32" s="21" t="s">
        <v>68</v>
      </c>
      <c r="D32" s="23">
        <v>11.5</v>
      </c>
      <c r="E32" s="23">
        <v>11.5</v>
      </c>
      <c r="F32" s="23">
        <v>7</v>
      </c>
      <c r="G32" s="23">
        <v>20</v>
      </c>
      <c r="H32" s="23">
        <v>0</v>
      </c>
      <c r="I32" s="23">
        <v>0</v>
      </c>
      <c r="J32" s="18">
        <f t="shared" si="1"/>
        <v>50</v>
      </c>
      <c r="K32" s="18" t="str">
        <f t="shared" si="0"/>
        <v>BAJA</v>
      </c>
    </row>
    <row r="33" spans="1:12" s="11" customFormat="1" ht="29.25" thickBot="1" x14ac:dyDescent="0.25">
      <c r="A33" s="25"/>
      <c r="B33" s="25"/>
      <c r="C33" s="21" t="s">
        <v>69</v>
      </c>
      <c r="D33" s="23">
        <v>11.5</v>
      </c>
      <c r="E33" s="23">
        <v>0</v>
      </c>
      <c r="F33" s="23">
        <v>7</v>
      </c>
      <c r="G33" s="23">
        <v>20</v>
      </c>
      <c r="H33" s="23">
        <v>20</v>
      </c>
      <c r="I33" s="23">
        <v>10</v>
      </c>
      <c r="J33" s="18">
        <f t="shared" si="1"/>
        <v>68.5</v>
      </c>
      <c r="K33" s="18" t="str">
        <f t="shared" si="0"/>
        <v>BAJA</v>
      </c>
    </row>
    <row r="34" spans="1:12" s="11" customFormat="1" ht="72" thickBot="1" x14ac:dyDescent="0.25">
      <c r="A34" s="25"/>
      <c r="B34" s="25"/>
      <c r="C34" s="21" t="s">
        <v>70</v>
      </c>
      <c r="D34" s="23">
        <v>11.5</v>
      </c>
      <c r="E34" s="23">
        <v>11.5</v>
      </c>
      <c r="F34" s="23">
        <v>7</v>
      </c>
      <c r="G34" s="23">
        <v>40</v>
      </c>
      <c r="H34" s="23">
        <v>20</v>
      </c>
      <c r="I34" s="23">
        <v>10</v>
      </c>
      <c r="J34" s="18">
        <f t="shared" si="1"/>
        <v>100</v>
      </c>
      <c r="K34" s="18" t="str">
        <f t="shared" si="0"/>
        <v>ALTA</v>
      </c>
    </row>
    <row r="35" spans="1:12" ht="15" thickBot="1" x14ac:dyDescent="0.25">
      <c r="A35" s="25" t="s">
        <v>41</v>
      </c>
      <c r="B35" s="26" t="s">
        <v>32</v>
      </c>
      <c r="C35" s="21" t="s">
        <v>95</v>
      </c>
      <c r="D35" s="18">
        <v>11.5</v>
      </c>
      <c r="E35" s="18">
        <v>11.5</v>
      </c>
      <c r="F35" s="18">
        <v>7</v>
      </c>
      <c r="G35" s="18">
        <v>40</v>
      </c>
      <c r="H35" s="18">
        <v>20</v>
      </c>
      <c r="I35" s="18">
        <v>10</v>
      </c>
      <c r="J35" s="18">
        <f t="shared" si="1"/>
        <v>100</v>
      </c>
      <c r="K35" s="18" t="str">
        <f t="shared" si="0"/>
        <v>ALTA</v>
      </c>
    </row>
    <row r="36" spans="1:12" ht="48" customHeight="1" thickBot="1" x14ac:dyDescent="0.25">
      <c r="A36" s="25"/>
      <c r="B36" s="26"/>
      <c r="C36" s="21" t="s">
        <v>96</v>
      </c>
      <c r="D36" s="18">
        <v>11.5</v>
      </c>
      <c r="E36" s="18">
        <v>11.5</v>
      </c>
      <c r="F36" s="18">
        <v>7</v>
      </c>
      <c r="G36" s="18">
        <v>40</v>
      </c>
      <c r="H36" s="18">
        <v>20</v>
      </c>
      <c r="I36" s="18">
        <v>10</v>
      </c>
      <c r="J36" s="18">
        <f t="shared" si="1"/>
        <v>100</v>
      </c>
      <c r="K36" s="18" t="str">
        <f t="shared" si="0"/>
        <v>ALTA</v>
      </c>
      <c r="L36" s="5"/>
    </row>
    <row r="37" spans="1:12" ht="15" thickBot="1" x14ac:dyDescent="0.25">
      <c r="A37" s="25"/>
      <c r="B37" s="26"/>
      <c r="C37" s="21" t="s">
        <v>71</v>
      </c>
      <c r="D37" s="18">
        <v>11.5</v>
      </c>
      <c r="E37" s="18">
        <v>11.5</v>
      </c>
      <c r="F37" s="18">
        <v>0</v>
      </c>
      <c r="G37" s="18">
        <v>20</v>
      </c>
      <c r="H37" s="18">
        <v>0</v>
      </c>
      <c r="I37" s="18">
        <v>10</v>
      </c>
      <c r="J37" s="18">
        <f t="shared" si="1"/>
        <v>53</v>
      </c>
      <c r="K37" s="18" t="str">
        <f t="shared" si="0"/>
        <v>BAJA</v>
      </c>
    </row>
    <row r="38" spans="1:12" ht="53.25" customHeight="1" thickBot="1" x14ac:dyDescent="0.25">
      <c r="A38" s="25"/>
      <c r="B38" s="26"/>
      <c r="C38" s="21" t="s">
        <v>97</v>
      </c>
      <c r="D38" s="18">
        <v>11.5</v>
      </c>
      <c r="E38" s="18">
        <v>11.5</v>
      </c>
      <c r="F38" s="18">
        <v>0</v>
      </c>
      <c r="G38" s="18">
        <v>20</v>
      </c>
      <c r="H38" s="18">
        <v>20</v>
      </c>
      <c r="I38" s="18">
        <v>10</v>
      </c>
      <c r="J38" s="18">
        <f t="shared" si="1"/>
        <v>73</v>
      </c>
      <c r="K38" s="18" t="str">
        <f t="shared" si="0"/>
        <v>MEDIA</v>
      </c>
    </row>
    <row r="39" spans="1:12" ht="190.5" customHeight="1" thickBot="1" x14ac:dyDescent="0.25">
      <c r="A39" s="25"/>
      <c r="B39" s="26"/>
      <c r="C39" s="21" t="s">
        <v>72</v>
      </c>
      <c r="D39" s="18">
        <v>11.5</v>
      </c>
      <c r="E39" s="18">
        <v>0</v>
      </c>
      <c r="F39" s="18">
        <v>7</v>
      </c>
      <c r="G39" s="18">
        <v>40</v>
      </c>
      <c r="H39" s="18">
        <v>20</v>
      </c>
      <c r="I39" s="18">
        <v>10</v>
      </c>
      <c r="J39" s="18">
        <f t="shared" si="1"/>
        <v>88.5</v>
      </c>
      <c r="K39" s="18" t="str">
        <f t="shared" si="0"/>
        <v>MEDIA</v>
      </c>
    </row>
    <row r="40" spans="1:12" ht="93.75" customHeight="1" thickBot="1" x14ac:dyDescent="0.25">
      <c r="A40" s="28" t="s">
        <v>42</v>
      </c>
      <c r="B40" s="26" t="s">
        <v>33</v>
      </c>
      <c r="C40" s="21" t="s">
        <v>55</v>
      </c>
      <c r="D40" s="18">
        <v>11.5</v>
      </c>
      <c r="E40" s="18">
        <v>0</v>
      </c>
      <c r="F40" s="18">
        <v>7</v>
      </c>
      <c r="G40" s="18">
        <v>40</v>
      </c>
      <c r="H40" s="18">
        <v>20</v>
      </c>
      <c r="I40" s="18">
        <v>10</v>
      </c>
      <c r="J40" s="18">
        <f t="shared" ref="J40:J54" si="2">SUM(D40:I40)</f>
        <v>88.5</v>
      </c>
      <c r="K40" s="18" t="str">
        <f t="shared" ref="K40:K54" si="3">IF(J40&gt;91,"ALTA",IF(AND(J40&gt;=71,J40&lt;=90),"MEDIA",IF(J40&lt;71,"BAJA")))</f>
        <v>MEDIA</v>
      </c>
    </row>
    <row r="41" spans="1:12" ht="63" customHeight="1" thickBot="1" x14ac:dyDescent="0.25">
      <c r="A41" s="29"/>
      <c r="B41" s="26"/>
      <c r="C41" s="21" t="s">
        <v>100</v>
      </c>
      <c r="D41" s="18">
        <v>11.5</v>
      </c>
      <c r="E41" s="18">
        <v>11.5</v>
      </c>
      <c r="F41" s="18">
        <v>7</v>
      </c>
      <c r="G41" s="18">
        <v>20</v>
      </c>
      <c r="H41" s="18">
        <v>20</v>
      </c>
      <c r="I41" s="18">
        <v>10</v>
      </c>
      <c r="J41" s="18">
        <f t="shared" si="2"/>
        <v>80</v>
      </c>
      <c r="K41" s="18" t="str">
        <f t="shared" si="3"/>
        <v>MEDIA</v>
      </c>
      <c r="L41" s="5"/>
    </row>
    <row r="42" spans="1:12" ht="76.5" customHeight="1" thickBot="1" x14ac:dyDescent="0.25">
      <c r="A42" s="29"/>
      <c r="B42" s="26"/>
      <c r="C42" s="21" t="s">
        <v>99</v>
      </c>
      <c r="D42" s="18">
        <v>11.5</v>
      </c>
      <c r="E42" s="18">
        <v>0</v>
      </c>
      <c r="F42" s="18">
        <v>7</v>
      </c>
      <c r="G42" s="18">
        <v>40</v>
      </c>
      <c r="H42" s="18">
        <v>20</v>
      </c>
      <c r="I42" s="18">
        <v>10</v>
      </c>
      <c r="J42" s="18">
        <f t="shared" si="2"/>
        <v>88.5</v>
      </c>
      <c r="K42" s="18" t="str">
        <f t="shared" si="3"/>
        <v>MEDIA</v>
      </c>
    </row>
    <row r="43" spans="1:12" ht="14.25" customHeight="1" thickBot="1" x14ac:dyDescent="0.25">
      <c r="A43" s="29"/>
      <c r="B43" s="26"/>
      <c r="C43" s="21" t="s">
        <v>101</v>
      </c>
      <c r="D43" s="18">
        <v>11.5</v>
      </c>
      <c r="E43" s="18">
        <v>11.5</v>
      </c>
      <c r="F43" s="18">
        <v>7</v>
      </c>
      <c r="G43" s="18">
        <v>40</v>
      </c>
      <c r="H43" s="18">
        <v>20</v>
      </c>
      <c r="I43" s="18">
        <v>10</v>
      </c>
      <c r="J43" s="18">
        <f t="shared" si="2"/>
        <v>100</v>
      </c>
      <c r="K43" s="18" t="str">
        <f t="shared" si="3"/>
        <v>ALTA</v>
      </c>
    </row>
    <row r="44" spans="1:12" ht="29.25" thickBot="1" x14ac:dyDescent="0.25">
      <c r="A44" s="29"/>
      <c r="B44" s="26"/>
      <c r="C44" s="21" t="s">
        <v>102</v>
      </c>
      <c r="D44" s="18">
        <v>11.5</v>
      </c>
      <c r="E44" s="18">
        <v>11.5</v>
      </c>
      <c r="F44" s="18">
        <v>7</v>
      </c>
      <c r="G44" s="18">
        <v>40</v>
      </c>
      <c r="H44" s="18">
        <v>20</v>
      </c>
      <c r="I44" s="18">
        <v>10</v>
      </c>
      <c r="J44" s="18">
        <f t="shared" si="2"/>
        <v>100</v>
      </c>
      <c r="K44" s="18" t="str">
        <f t="shared" si="3"/>
        <v>ALTA</v>
      </c>
    </row>
    <row r="45" spans="1:12" ht="43.5" thickBot="1" x14ac:dyDescent="0.25">
      <c r="A45" s="30"/>
      <c r="B45" s="26"/>
      <c r="C45" s="21" t="s">
        <v>103</v>
      </c>
      <c r="D45" s="18">
        <v>11.5</v>
      </c>
      <c r="E45" s="18">
        <v>11.5</v>
      </c>
      <c r="F45" s="18">
        <v>7</v>
      </c>
      <c r="G45" s="18">
        <v>40</v>
      </c>
      <c r="H45" s="18">
        <v>20</v>
      </c>
      <c r="I45" s="18">
        <v>10</v>
      </c>
      <c r="J45" s="18">
        <f t="shared" si="2"/>
        <v>100</v>
      </c>
      <c r="K45" s="18" t="str">
        <f t="shared" si="3"/>
        <v>ALTA</v>
      </c>
    </row>
    <row r="46" spans="1:12" ht="43.5" thickBot="1" x14ac:dyDescent="0.25">
      <c r="A46" s="28" t="s">
        <v>105</v>
      </c>
      <c r="B46" s="28" t="s">
        <v>106</v>
      </c>
      <c r="C46" s="21" t="s">
        <v>107</v>
      </c>
      <c r="D46" s="18">
        <v>11.5</v>
      </c>
      <c r="E46" s="18">
        <v>11.5</v>
      </c>
      <c r="F46" s="18">
        <v>7</v>
      </c>
      <c r="G46" s="18">
        <v>20</v>
      </c>
      <c r="H46" s="18">
        <v>20</v>
      </c>
      <c r="I46" s="18">
        <v>10</v>
      </c>
      <c r="J46" s="18">
        <f t="shared" si="2"/>
        <v>80</v>
      </c>
      <c r="K46" s="18" t="str">
        <f t="shared" si="3"/>
        <v>MEDIA</v>
      </c>
    </row>
    <row r="47" spans="1:12" ht="15" thickBot="1" x14ac:dyDescent="0.25">
      <c r="A47" s="29"/>
      <c r="B47" s="29"/>
      <c r="C47" s="21" t="s">
        <v>108</v>
      </c>
      <c r="D47" s="18">
        <v>11.5</v>
      </c>
      <c r="E47" s="18">
        <v>11.5</v>
      </c>
      <c r="F47" s="18">
        <v>7</v>
      </c>
      <c r="G47" s="18">
        <v>20</v>
      </c>
      <c r="H47" s="18">
        <v>20</v>
      </c>
      <c r="I47" s="18">
        <v>10</v>
      </c>
      <c r="J47" s="18">
        <f t="shared" si="2"/>
        <v>80</v>
      </c>
      <c r="K47" s="18" t="str">
        <f t="shared" si="3"/>
        <v>MEDIA</v>
      </c>
    </row>
    <row r="48" spans="1:12" ht="29.25" thickBot="1" x14ac:dyDescent="0.25">
      <c r="A48" s="29"/>
      <c r="B48" s="29"/>
      <c r="C48" s="21" t="s">
        <v>109</v>
      </c>
      <c r="D48" s="18">
        <v>11.5</v>
      </c>
      <c r="E48" s="18">
        <v>11.5</v>
      </c>
      <c r="F48" s="18">
        <v>7</v>
      </c>
      <c r="G48" s="18">
        <v>20</v>
      </c>
      <c r="H48" s="18">
        <v>20</v>
      </c>
      <c r="I48" s="18">
        <v>10</v>
      </c>
      <c r="J48" s="18">
        <f t="shared" si="2"/>
        <v>80</v>
      </c>
      <c r="K48" s="18" t="str">
        <f t="shared" si="3"/>
        <v>MEDIA</v>
      </c>
    </row>
    <row r="49" spans="1:12" ht="15" thickBot="1" x14ac:dyDescent="0.25">
      <c r="A49" s="25" t="s">
        <v>112</v>
      </c>
      <c r="B49" s="27" t="s">
        <v>34</v>
      </c>
      <c r="C49" s="21" t="s">
        <v>98</v>
      </c>
      <c r="D49" s="24">
        <v>11.5</v>
      </c>
      <c r="E49" s="24">
        <v>11.5</v>
      </c>
      <c r="F49" s="24">
        <v>7</v>
      </c>
      <c r="G49" s="24">
        <v>40</v>
      </c>
      <c r="H49" s="24">
        <v>20</v>
      </c>
      <c r="I49" s="24">
        <v>10</v>
      </c>
      <c r="J49" s="24">
        <f t="shared" si="2"/>
        <v>100</v>
      </c>
      <c r="K49" s="24" t="str">
        <f t="shared" si="3"/>
        <v>ALTA</v>
      </c>
    </row>
    <row r="50" spans="1:12" ht="43.5" thickBot="1" x14ac:dyDescent="0.25">
      <c r="A50" s="25"/>
      <c r="B50" s="27"/>
      <c r="C50" s="21" t="s">
        <v>56</v>
      </c>
      <c r="D50" s="24">
        <v>11.5</v>
      </c>
      <c r="E50" s="24">
        <v>11.5</v>
      </c>
      <c r="F50" s="24">
        <v>7</v>
      </c>
      <c r="G50" s="24">
        <v>20</v>
      </c>
      <c r="H50" s="24">
        <v>20</v>
      </c>
      <c r="I50" s="24">
        <v>10</v>
      </c>
      <c r="J50" s="24">
        <f t="shared" si="2"/>
        <v>80</v>
      </c>
      <c r="K50" s="24" t="str">
        <f t="shared" si="3"/>
        <v>MEDIA</v>
      </c>
      <c r="L50" s="5"/>
    </row>
    <row r="51" spans="1:12" ht="43.5" thickBot="1" x14ac:dyDescent="0.25">
      <c r="A51" s="25"/>
      <c r="B51" s="27"/>
      <c r="C51" s="21" t="s">
        <v>115</v>
      </c>
      <c r="D51" s="24">
        <v>11.5</v>
      </c>
      <c r="E51" s="24">
        <v>11.5</v>
      </c>
      <c r="F51" s="24">
        <v>7</v>
      </c>
      <c r="G51" s="24">
        <v>40</v>
      </c>
      <c r="H51" s="24">
        <v>20</v>
      </c>
      <c r="I51" s="24">
        <v>10</v>
      </c>
      <c r="J51" s="24">
        <f t="shared" ref="J51" si="4">SUM(D51:I51)</f>
        <v>100</v>
      </c>
      <c r="K51" s="24" t="str">
        <f t="shared" ref="K51" si="5">IF(J51&gt;91,"ALTA",IF(AND(J51&gt;=71,J51&lt;=90),"MEDIA",IF(J51&lt;71,"BAJA")))</f>
        <v>ALTA</v>
      </c>
      <c r="L51" s="5"/>
    </row>
    <row r="52" spans="1:12" ht="29.25" thickBot="1" x14ac:dyDescent="0.25">
      <c r="A52" s="25"/>
      <c r="B52" s="27"/>
      <c r="C52" s="21" t="s">
        <v>35</v>
      </c>
      <c r="D52" s="24">
        <v>11.5</v>
      </c>
      <c r="E52" s="24">
        <v>0</v>
      </c>
      <c r="F52" s="24">
        <v>7</v>
      </c>
      <c r="G52" s="24">
        <v>20</v>
      </c>
      <c r="H52" s="24">
        <v>0</v>
      </c>
      <c r="I52" s="24">
        <v>10</v>
      </c>
      <c r="J52" s="24">
        <f t="shared" si="2"/>
        <v>48.5</v>
      </c>
      <c r="K52" s="24" t="str">
        <f t="shared" si="3"/>
        <v>BAJA</v>
      </c>
    </row>
    <row r="53" spans="1:12" ht="29.25" thickBot="1" x14ac:dyDescent="0.25">
      <c r="A53" s="25"/>
      <c r="B53" s="27"/>
      <c r="C53" s="21" t="s">
        <v>36</v>
      </c>
      <c r="D53" s="24">
        <v>11.5</v>
      </c>
      <c r="E53" s="24">
        <v>11.5</v>
      </c>
      <c r="F53" s="24">
        <v>7</v>
      </c>
      <c r="G53" s="24">
        <v>20</v>
      </c>
      <c r="H53" s="24">
        <v>20</v>
      </c>
      <c r="I53" s="24">
        <v>10</v>
      </c>
      <c r="J53" s="24">
        <f t="shared" si="2"/>
        <v>80</v>
      </c>
      <c r="K53" s="24" t="str">
        <f t="shared" si="3"/>
        <v>MEDIA</v>
      </c>
    </row>
    <row r="54" spans="1:12" ht="71.25" customHeight="1" thickBot="1" x14ac:dyDescent="0.25">
      <c r="A54" s="25"/>
      <c r="B54" s="27"/>
      <c r="C54" s="21" t="s">
        <v>48</v>
      </c>
      <c r="D54" s="24">
        <v>11.5</v>
      </c>
      <c r="E54" s="24">
        <v>11.5</v>
      </c>
      <c r="F54" s="24">
        <v>7</v>
      </c>
      <c r="G54" s="24">
        <v>20</v>
      </c>
      <c r="H54" s="24">
        <v>20</v>
      </c>
      <c r="I54" s="24">
        <v>10</v>
      </c>
      <c r="J54" s="24">
        <f t="shared" si="2"/>
        <v>80</v>
      </c>
      <c r="K54" s="24" t="str">
        <f t="shared" si="3"/>
        <v>MEDIA</v>
      </c>
    </row>
    <row r="55" spans="1:12" ht="120" customHeight="1" thickBot="1" x14ac:dyDescent="0.25">
      <c r="A55" s="25" t="s">
        <v>113</v>
      </c>
      <c r="B55" s="27" t="s">
        <v>49</v>
      </c>
      <c r="C55" s="21" t="s">
        <v>57</v>
      </c>
      <c r="D55" s="24">
        <v>11.5</v>
      </c>
      <c r="E55" s="24">
        <v>11.5</v>
      </c>
      <c r="F55" s="24">
        <v>7</v>
      </c>
      <c r="G55" s="24">
        <v>40</v>
      </c>
      <c r="H55" s="24">
        <v>20</v>
      </c>
      <c r="I55" s="24">
        <v>10</v>
      </c>
      <c r="J55" s="24">
        <f t="shared" ref="J55:J56" si="6">SUM(D55:I55)</f>
        <v>100</v>
      </c>
      <c r="K55" s="24" t="str">
        <f t="shared" ref="K55:K56" si="7">IF(J55&gt;91,"ALTA",IF(AND(J55&gt;=71,J55&lt;=90),"MEDIA",IF(J55&lt;71,"BAJA")))</f>
        <v>ALTA</v>
      </c>
    </row>
    <row r="56" spans="1:12" ht="57.75" thickBot="1" x14ac:dyDescent="0.25">
      <c r="A56" s="25"/>
      <c r="B56" s="27"/>
      <c r="C56" s="21" t="s">
        <v>58</v>
      </c>
      <c r="D56" s="24">
        <v>11.5</v>
      </c>
      <c r="E56" s="24">
        <v>11.5</v>
      </c>
      <c r="F56" s="24">
        <v>7</v>
      </c>
      <c r="G56" s="24">
        <v>40</v>
      </c>
      <c r="H56" s="24">
        <v>20</v>
      </c>
      <c r="I56" s="24">
        <v>10</v>
      </c>
      <c r="J56" s="24">
        <f t="shared" si="6"/>
        <v>100</v>
      </c>
      <c r="K56" s="24" t="str">
        <f t="shared" si="7"/>
        <v>ALTA</v>
      </c>
      <c r="L56" s="5"/>
    </row>
    <row r="57" spans="1:12" ht="57.75" thickBot="1" x14ac:dyDescent="0.25">
      <c r="A57" s="25"/>
      <c r="B57" s="27"/>
      <c r="C57" s="21" t="s">
        <v>59</v>
      </c>
      <c r="D57" s="24">
        <v>11.5</v>
      </c>
      <c r="E57" s="24">
        <v>11.5</v>
      </c>
      <c r="F57" s="24">
        <v>7</v>
      </c>
      <c r="G57" s="24">
        <v>40</v>
      </c>
      <c r="H57" s="24">
        <v>20</v>
      </c>
      <c r="I57" s="24">
        <v>10</v>
      </c>
      <c r="J57" s="24">
        <f t="shared" ref="J57" si="8">SUM(D57:I57)</f>
        <v>100</v>
      </c>
      <c r="K57" s="24" t="str">
        <f t="shared" ref="K57" si="9">IF(J57&gt;91,"ALTA",IF(AND(J57&gt;=71,J57&lt;=90),"MEDIA",IF(J57&lt;71,"BAJA")))</f>
        <v>ALTA</v>
      </c>
      <c r="L57" s="5"/>
    </row>
    <row r="58" spans="1:12" ht="57.75" thickBot="1" x14ac:dyDescent="0.25">
      <c r="A58" s="25"/>
      <c r="B58" s="27"/>
      <c r="C58" s="21" t="s">
        <v>60</v>
      </c>
      <c r="D58" s="24">
        <v>11.5</v>
      </c>
      <c r="E58" s="24">
        <v>11.5</v>
      </c>
      <c r="F58" s="24">
        <v>0</v>
      </c>
      <c r="G58" s="24">
        <v>20</v>
      </c>
      <c r="H58" s="24">
        <v>20</v>
      </c>
      <c r="I58" s="24">
        <v>10</v>
      </c>
      <c r="J58" s="24">
        <f t="shared" ref="J58:J60" si="10">SUM(D58:I58)</f>
        <v>73</v>
      </c>
      <c r="K58" s="24" t="str">
        <f t="shared" ref="K58:K60" si="11">IF(J58&gt;91,"ALTA",IF(AND(J58&gt;=71,J58&lt;=90),"MEDIA",IF(J58&lt;71,"BAJA")))</f>
        <v>MEDIA</v>
      </c>
    </row>
    <row r="59" spans="1:12" ht="72" thickBot="1" x14ac:dyDescent="0.25">
      <c r="A59" s="25"/>
      <c r="B59" s="27" t="s">
        <v>116</v>
      </c>
      <c r="C59" s="21" t="s">
        <v>50</v>
      </c>
      <c r="D59" s="24">
        <v>11.5</v>
      </c>
      <c r="E59" s="24">
        <v>11.5</v>
      </c>
      <c r="F59" s="24">
        <v>7</v>
      </c>
      <c r="G59" s="24">
        <v>40</v>
      </c>
      <c r="H59" s="24">
        <v>20</v>
      </c>
      <c r="I59" s="24">
        <v>10</v>
      </c>
      <c r="J59" s="24">
        <f t="shared" si="10"/>
        <v>100</v>
      </c>
      <c r="K59" s="24" t="str">
        <f t="shared" si="11"/>
        <v>ALTA</v>
      </c>
    </row>
    <row r="60" spans="1:12" ht="57.75" thickBot="1" x14ac:dyDescent="0.25">
      <c r="A60" s="25"/>
      <c r="B60" s="27"/>
      <c r="C60" s="21" t="s">
        <v>51</v>
      </c>
      <c r="D60" s="24">
        <v>11.5</v>
      </c>
      <c r="E60" s="24">
        <v>11.5</v>
      </c>
      <c r="F60" s="24">
        <v>7</v>
      </c>
      <c r="G60" s="24">
        <v>40</v>
      </c>
      <c r="H60" s="24">
        <v>20</v>
      </c>
      <c r="I60" s="24">
        <v>10</v>
      </c>
      <c r="J60" s="24">
        <f t="shared" si="10"/>
        <v>100</v>
      </c>
      <c r="K60" s="24" t="str">
        <f t="shared" si="11"/>
        <v>ALTA</v>
      </c>
      <c r="L60" s="5"/>
    </row>
    <row r="61" spans="1:12" ht="57.75" thickBot="1" x14ac:dyDescent="0.25">
      <c r="A61" s="25"/>
      <c r="B61" s="27"/>
      <c r="C61" s="21" t="s">
        <v>52</v>
      </c>
      <c r="D61" s="24">
        <v>11.5</v>
      </c>
      <c r="E61" s="24">
        <v>11.5</v>
      </c>
      <c r="F61" s="24">
        <v>7</v>
      </c>
      <c r="G61" s="24">
        <v>40</v>
      </c>
      <c r="H61" s="24">
        <v>20</v>
      </c>
      <c r="I61" s="24">
        <v>10</v>
      </c>
      <c r="J61" s="24">
        <f t="shared" ref="J61:J64" si="12">SUM(D61:I61)</f>
        <v>100</v>
      </c>
      <c r="K61" s="24" t="str">
        <f t="shared" ref="K61:K64" si="13">IF(J61&gt;91,"ALTA",IF(AND(J61&gt;=71,J61&lt;=90),"MEDIA",IF(J61&lt;71,"BAJA")))</f>
        <v>ALTA</v>
      </c>
      <c r="L61" s="5"/>
    </row>
    <row r="62" spans="1:12" ht="80.25" customHeight="1" thickBot="1" x14ac:dyDescent="0.25">
      <c r="A62" s="25"/>
      <c r="B62" s="27" t="s">
        <v>54</v>
      </c>
      <c r="C62" s="21" t="s">
        <v>61</v>
      </c>
      <c r="D62" s="24">
        <v>11.5</v>
      </c>
      <c r="E62" s="24">
        <v>11.5</v>
      </c>
      <c r="F62" s="24">
        <v>7</v>
      </c>
      <c r="G62" s="24">
        <v>40</v>
      </c>
      <c r="H62" s="24">
        <v>20</v>
      </c>
      <c r="I62" s="24">
        <v>10</v>
      </c>
      <c r="J62" s="24">
        <f t="shared" si="12"/>
        <v>100</v>
      </c>
      <c r="K62" s="24" t="str">
        <f t="shared" si="13"/>
        <v>ALTA</v>
      </c>
      <c r="L62" s="5"/>
    </row>
    <row r="63" spans="1:12" ht="71.25" customHeight="1" thickBot="1" x14ac:dyDescent="0.25">
      <c r="A63" s="25"/>
      <c r="B63" s="27"/>
      <c r="C63" s="21" t="s">
        <v>62</v>
      </c>
      <c r="D63" s="24">
        <v>11.5</v>
      </c>
      <c r="E63" s="24">
        <v>11.5</v>
      </c>
      <c r="F63" s="24">
        <v>7</v>
      </c>
      <c r="G63" s="24">
        <v>40</v>
      </c>
      <c r="H63" s="24">
        <v>20</v>
      </c>
      <c r="I63" s="24">
        <v>10</v>
      </c>
      <c r="J63" s="24">
        <f t="shared" si="12"/>
        <v>100</v>
      </c>
      <c r="K63" s="24" t="str">
        <f t="shared" si="13"/>
        <v>ALTA</v>
      </c>
      <c r="L63" s="5"/>
    </row>
    <row r="64" spans="1:12" ht="99.75" customHeight="1" thickBot="1" x14ac:dyDescent="0.25">
      <c r="A64" s="25"/>
      <c r="B64" s="27"/>
      <c r="C64" s="21" t="s">
        <v>63</v>
      </c>
      <c r="D64" s="24">
        <v>11.5</v>
      </c>
      <c r="E64" s="24">
        <v>11.5</v>
      </c>
      <c r="F64" s="24">
        <v>7</v>
      </c>
      <c r="G64" s="24">
        <v>40</v>
      </c>
      <c r="H64" s="24">
        <v>20</v>
      </c>
      <c r="I64" s="24">
        <v>10</v>
      </c>
      <c r="J64" s="24">
        <f t="shared" si="12"/>
        <v>100</v>
      </c>
      <c r="K64" s="24" t="str">
        <f t="shared" si="13"/>
        <v>ALTA</v>
      </c>
      <c r="L64" s="5"/>
    </row>
    <row r="68" spans="2:3" ht="15" x14ac:dyDescent="0.25">
      <c r="B68" s="6" t="s">
        <v>44</v>
      </c>
      <c r="C68" s="6" t="s">
        <v>45</v>
      </c>
    </row>
    <row r="69" spans="2:3" ht="15" x14ac:dyDescent="0.25">
      <c r="B69" s="6" t="s">
        <v>46</v>
      </c>
      <c r="C69" s="9">
        <v>44078</v>
      </c>
    </row>
    <row r="70" spans="2:3" ht="15" x14ac:dyDescent="0.25">
      <c r="B70" s="6"/>
      <c r="C70" s="6"/>
    </row>
    <row r="71" spans="2:3" ht="15" x14ac:dyDescent="0.25">
      <c r="B71" s="6" t="s">
        <v>47</v>
      </c>
      <c r="C71" s="6" t="s">
        <v>53</v>
      </c>
    </row>
    <row r="88" spans="1:9" s="1" customFormat="1" ht="27" customHeight="1" x14ac:dyDescent="0.25">
      <c r="A88" s="6"/>
      <c r="D88" s="7"/>
      <c r="E88" s="6"/>
      <c r="F88" s="6"/>
      <c r="G88" s="6"/>
      <c r="H88" s="8"/>
      <c r="I88" s="8"/>
    </row>
    <row r="89" spans="1:9" s="1" customFormat="1" ht="27" customHeight="1" x14ac:dyDescent="0.25">
      <c r="A89" s="6"/>
      <c r="D89" s="7"/>
      <c r="E89" s="6"/>
      <c r="F89" s="6"/>
      <c r="G89" s="6"/>
      <c r="H89" s="8"/>
      <c r="I89" s="8"/>
    </row>
    <row r="90" spans="1:9" s="1" customFormat="1" ht="15" x14ac:dyDescent="0.25">
      <c r="A90" s="6"/>
      <c r="D90" s="7"/>
      <c r="E90" s="6"/>
      <c r="F90" s="6"/>
      <c r="G90" s="6"/>
      <c r="H90" s="8"/>
      <c r="I90" s="8"/>
    </row>
    <row r="91" spans="1:9" s="1" customFormat="1" ht="15" x14ac:dyDescent="0.25">
      <c r="A91" s="6"/>
      <c r="D91" s="7"/>
      <c r="E91" s="6"/>
      <c r="F91" s="6"/>
      <c r="G91" s="6"/>
      <c r="H91" s="8"/>
      <c r="I91" s="8"/>
    </row>
  </sheetData>
  <mergeCells count="25">
    <mergeCell ref="B10:B16"/>
    <mergeCell ref="A27:A34"/>
    <mergeCell ref="A2:K2"/>
    <mergeCell ref="A3:A4"/>
    <mergeCell ref="B3:B4"/>
    <mergeCell ref="C3:C4"/>
    <mergeCell ref="D3:F3"/>
    <mergeCell ref="A10:A16"/>
    <mergeCell ref="A19:A26"/>
    <mergeCell ref="B19:B26"/>
    <mergeCell ref="B5:B9"/>
    <mergeCell ref="A5:A9"/>
    <mergeCell ref="A35:A39"/>
    <mergeCell ref="B35:B39"/>
    <mergeCell ref="B62:B64"/>
    <mergeCell ref="B40:B45"/>
    <mergeCell ref="B27:B34"/>
    <mergeCell ref="B49:B54"/>
    <mergeCell ref="A49:A54"/>
    <mergeCell ref="B55:B58"/>
    <mergeCell ref="B59:B61"/>
    <mergeCell ref="A55:A64"/>
    <mergeCell ref="A40:A45"/>
    <mergeCell ref="A46:A48"/>
    <mergeCell ref="B46:B48"/>
  </mergeCells>
  <dataValidations count="5">
    <dataValidation type="list" allowBlank="1" showInputMessage="1" showErrorMessage="1" sqref="G5:G64">
      <formula1>opera</formula1>
    </dataValidation>
    <dataValidation type="list" allowBlank="1" showInputMessage="1" showErrorMessage="1" sqref="I5:I64">
      <formula1>responsabilidad</formula1>
    </dataValidation>
    <dataValidation type="list" allowBlank="1" showInputMessage="1" showErrorMessage="1" sqref="H5:H64">
      <formula1>comunicación</formula1>
    </dataValidation>
    <dataValidation type="list" allowBlank="1" showInputMessage="1" showErrorMessage="1" sqref="F5:F64">
      <formula1>documentado</formula1>
    </dataValidation>
    <dataValidation type="list" allowBlank="1" showInputMessage="1" showErrorMessage="1" sqref="D5:E64">
      <formula1>Objetivoc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4"/>
  <sheetViews>
    <sheetView workbookViewId="0">
      <selection activeCell="E6" sqref="E6"/>
    </sheetView>
  </sheetViews>
  <sheetFormatPr baseColWidth="10" defaultRowHeight="15" x14ac:dyDescent="0.25"/>
  <cols>
    <col min="1" max="1" width="15.140625" bestFit="1" customWidth="1"/>
    <col min="2" max="2" width="13.42578125" bestFit="1" customWidth="1"/>
    <col min="3" max="3" width="7.140625" bestFit="1" customWidth="1"/>
    <col min="4" max="4" width="13.140625" bestFit="1" customWidth="1"/>
    <col min="5" max="5" width="15.140625" bestFit="1" customWidth="1"/>
  </cols>
  <sheetData>
    <row r="5" spans="1:5" x14ac:dyDescent="0.25">
      <c r="A5" s="1" t="s">
        <v>11</v>
      </c>
      <c r="B5" s="1" t="s">
        <v>8</v>
      </c>
      <c r="C5" s="1" t="s">
        <v>16</v>
      </c>
      <c r="D5" s="1" t="s">
        <v>9</v>
      </c>
      <c r="E5" s="1" t="s">
        <v>10</v>
      </c>
    </row>
    <row r="6" spans="1:5" x14ac:dyDescent="0.25">
      <c r="A6" s="1">
        <v>11.5</v>
      </c>
      <c r="B6" s="1">
        <v>7</v>
      </c>
      <c r="C6" s="1">
        <v>40</v>
      </c>
      <c r="D6" s="1">
        <v>20</v>
      </c>
      <c r="E6" s="1">
        <v>10</v>
      </c>
    </row>
    <row r="7" spans="1:5" x14ac:dyDescent="0.25">
      <c r="A7" s="1">
        <v>0</v>
      </c>
      <c r="B7" s="1">
        <v>0</v>
      </c>
      <c r="C7" s="1">
        <v>20</v>
      </c>
      <c r="D7" s="1">
        <v>0</v>
      </c>
      <c r="E7" s="1">
        <v>0</v>
      </c>
    </row>
    <row r="8" spans="1:5" x14ac:dyDescent="0.25">
      <c r="A8" s="2" t="s">
        <v>20</v>
      </c>
      <c r="B8" s="2" t="s">
        <v>20</v>
      </c>
      <c r="C8" s="2">
        <v>0</v>
      </c>
      <c r="D8" s="2" t="s">
        <v>20</v>
      </c>
      <c r="E8" s="2" t="s">
        <v>20</v>
      </c>
    </row>
    <row r="9" spans="1:5" x14ac:dyDescent="0.25">
      <c r="C9" s="2" t="s">
        <v>20</v>
      </c>
    </row>
    <row r="11" spans="1:5" s="1" customFormat="1" x14ac:dyDescent="0.25"/>
    <row r="12" spans="1:5" x14ac:dyDescent="0.25">
      <c r="A12" s="3" t="s">
        <v>2</v>
      </c>
      <c r="B12" s="3" t="s">
        <v>3</v>
      </c>
    </row>
    <row r="13" spans="1:5" x14ac:dyDescent="0.25">
      <c r="A13" s="3" t="s">
        <v>4</v>
      </c>
      <c r="B13" s="3" t="s">
        <v>7</v>
      </c>
    </row>
    <row r="14" spans="1:5" x14ac:dyDescent="0.25">
      <c r="A14" s="2" t="s">
        <v>5</v>
      </c>
      <c r="B14" s="2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Hoja1</vt:lpstr>
      <vt:lpstr>valores</vt:lpstr>
      <vt:lpstr>Hoja3</vt:lpstr>
      <vt:lpstr>Hoja1!Área_de_impresión</vt:lpstr>
      <vt:lpstr>comunicación</vt:lpstr>
      <vt:lpstr>documentado</vt:lpstr>
      <vt:lpstr>Objetivoc</vt:lpstr>
      <vt:lpstr>opera</vt:lpstr>
      <vt:lpstr>responsabilidad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</dc:creator>
  <cp:lastModifiedBy>JOHN JAIRO POSADA VELEZ</cp:lastModifiedBy>
  <cp:lastPrinted>2018-09-06T16:48:15Z</cp:lastPrinted>
  <dcterms:created xsi:type="dcterms:W3CDTF">2017-09-26T23:03:38Z</dcterms:created>
  <dcterms:modified xsi:type="dcterms:W3CDTF">2020-09-08T18:57:41Z</dcterms:modified>
</cp:coreProperties>
</file>