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arpeta para cambio de computador\2016\Planes de acción entidades\NotificacionEnviada\"/>
    </mc:Choice>
  </mc:AlternateContent>
  <bookViews>
    <workbookView xWindow="0" yWindow="0" windowWidth="24000" windowHeight="9135"/>
  </bookViews>
  <sheets>
    <sheet name="Notificacion" sheetId="1" r:id="rId1"/>
  </sheets>
  <externalReferences>
    <externalReference r:id="rId2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6" i="1" l="1"/>
  <c r="AA6" i="1"/>
  <c r="Z6" i="1"/>
  <c r="Y6" i="1"/>
  <c r="X6" i="1"/>
  <c r="W6" i="1"/>
  <c r="V6" i="1"/>
  <c r="U6" i="1"/>
  <c r="T6" i="1"/>
  <c r="S6" i="1"/>
  <c r="R6" i="1"/>
  <c r="Q6" i="1"/>
  <c r="D6" i="1"/>
  <c r="AB5" i="1"/>
  <c r="AA5" i="1"/>
  <c r="Z5" i="1"/>
  <c r="Y5" i="1"/>
  <c r="X5" i="1"/>
  <c r="W5" i="1"/>
  <c r="V5" i="1"/>
  <c r="U5" i="1"/>
  <c r="T5" i="1"/>
  <c r="S5" i="1"/>
  <c r="R5" i="1"/>
  <c r="Q5" i="1"/>
  <c r="D5" i="1"/>
  <c r="AB4" i="1"/>
  <c r="AA4" i="1"/>
  <c r="Z4" i="1"/>
  <c r="Y4" i="1"/>
  <c r="X4" i="1"/>
  <c r="W4" i="1"/>
  <c r="V4" i="1"/>
  <c r="U4" i="1"/>
  <c r="T4" i="1"/>
  <c r="S4" i="1"/>
  <c r="R4" i="1"/>
  <c r="Q4" i="1"/>
  <c r="D4" i="1"/>
  <c r="AB3" i="1"/>
  <c r="AA3" i="1"/>
  <c r="Z3" i="1"/>
  <c r="Y3" i="1"/>
  <c r="X3" i="1"/>
  <c r="W3" i="1"/>
  <c r="V3" i="1"/>
  <c r="U3" i="1"/>
  <c r="T3" i="1"/>
  <c r="S3" i="1"/>
  <c r="R3" i="1"/>
  <c r="Q3" i="1"/>
  <c r="D3" i="1"/>
  <c r="AB2" i="1"/>
  <c r="AA2" i="1"/>
  <c r="Z2" i="1"/>
  <c r="Y2" i="1"/>
  <c r="X2" i="1"/>
  <c r="W2" i="1"/>
  <c r="V2" i="1"/>
  <c r="U2" i="1"/>
  <c r="T2" i="1"/>
  <c r="S2" i="1"/>
  <c r="R2" i="1"/>
  <c r="Q2" i="1"/>
  <c r="D2" i="1"/>
</calcChain>
</file>

<file path=xl/sharedStrings.xml><?xml version="1.0" encoding="utf-8"?>
<sst xmlns="http://schemas.openxmlformats.org/spreadsheetml/2006/main" count="63" uniqueCount="49">
  <si>
    <t>Entidad</t>
  </si>
  <si>
    <t>Proyecto Plan</t>
  </si>
  <si>
    <t>Cód.BPIN/B</t>
  </si>
  <si>
    <t>Nombre Proyecto</t>
  </si>
  <si>
    <t>Elem PEP</t>
  </si>
  <si>
    <t>Consec</t>
  </si>
  <si>
    <t>Nombre Actividad</t>
  </si>
  <si>
    <t>Cant Plan</t>
  </si>
  <si>
    <t>Cant Realiz</t>
  </si>
  <si>
    <t>UM</t>
  </si>
  <si>
    <t>Durac (MES)</t>
  </si>
  <si>
    <t>Fe. Inic. Plan</t>
  </si>
  <si>
    <t>Fe. Inic. Real</t>
  </si>
  <si>
    <t>Fe. Fin. Real</t>
  </si>
  <si>
    <t>Cant Real</t>
  </si>
  <si>
    <t>Observaciones</t>
  </si>
  <si>
    <t>TXT.1</t>
  </si>
  <si>
    <t>TXT.2</t>
  </si>
  <si>
    <t>TXT.3</t>
  </si>
  <si>
    <t>TXT.4</t>
  </si>
  <si>
    <t>TXT.5</t>
  </si>
  <si>
    <t>TXT.6</t>
  </si>
  <si>
    <t>TXT.7</t>
  </si>
  <si>
    <t>TXT.8</t>
  </si>
  <si>
    <t>TXT.9</t>
  </si>
  <si>
    <t>TXT.10</t>
  </si>
  <si>
    <t>TXT.11</t>
  </si>
  <si>
    <t>TXT.12</t>
  </si>
  <si>
    <t>GER DE COMUNICACIONES</t>
  </si>
  <si>
    <t>21522</t>
  </si>
  <si>
    <t>2012050000293</t>
  </si>
  <si>
    <t>/16-2293</t>
  </si>
  <si>
    <t>0020</t>
  </si>
  <si>
    <t>Campañas realizadas anualmente</t>
  </si>
  <si>
    <t>UN</t>
  </si>
  <si>
    <t>21512</t>
  </si>
  <si>
    <t>2012050000324</t>
  </si>
  <si>
    <t>/16-2324</t>
  </si>
  <si>
    <t>0030</t>
  </si>
  <si>
    <t>Programas Franja Antioquia</t>
  </si>
  <si>
    <t>24232</t>
  </si>
  <si>
    <t>2012050000328</t>
  </si>
  <si>
    <t>/22-2328</t>
  </si>
  <si>
    <t>0040</t>
  </si>
  <si>
    <t>Actualización de las bases de datos exis</t>
  </si>
  <si>
    <t>0050</t>
  </si>
  <si>
    <t>Creación software,agenda,actividades</t>
  </si>
  <si>
    <t>0060</t>
  </si>
  <si>
    <t>Encuentros vinculación grupos de interés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</si>
</sst>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center" wrapText="1"/>
    </xf>
    <xf numFmtId="3" fontId="1" fillId="2" borderId="1" xfId="0" applyNumberFormat="1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2" fillId="4" borderId="0" xfId="0" applyFont="1" applyFill="1" applyAlignment="1" applyProtection="1">
      <alignment vertical="center"/>
      <protection locked="0"/>
    </xf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4" fontId="0" fillId="0" borderId="0" xfId="0" applyNumberFormat="1" applyProtection="1"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Protection="1"/>
    <xf numFmtId="49" fontId="0" fillId="0" borderId="0" xfId="0" applyNumberFormat="1" applyProtection="1"/>
    <xf numFmtId="49" fontId="0" fillId="5" borderId="0" xfId="0" applyNumberFormat="1" applyFill="1" applyProtection="1"/>
    <xf numFmtId="164" fontId="0" fillId="0" borderId="0" xfId="0" applyNumberFormat="1" applyProtection="1"/>
    <xf numFmtId="165" fontId="0" fillId="0" borderId="0" xfId="0" applyNumberFormat="1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para%20cambio%20de%20computador/2016/Planes%20de%20acci&#243;n%20entidades/Parte%202%20descarga%2014%2001%202016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B2" t="str">
            <v>2014050000004</v>
          </cell>
          <cell r="C2" t="str">
            <v>Adquisición de  una ambulancia para Traslado Asistencial Básico en la E.S.E hospital Hector Abad Gomez del Municipio  de San Juan De Uraba, Antioquia, Occidente</v>
          </cell>
          <cell r="D2" t="str">
            <v/>
          </cell>
          <cell r="E2" t="str">
            <v>SRIA SECC SALUD Y PROT SO</v>
          </cell>
          <cell r="F2" t="str">
            <v>24111</v>
          </cell>
          <cell r="G2" t="str">
            <v>Garantía del goce de derechos en salud</v>
          </cell>
        </row>
        <row r="3">
          <cell r="B3" t="str">
            <v>2014050000006</v>
          </cell>
          <cell r="C3" t="str">
            <v>Reparación de los techos de la ESE Hospital Francisco Valderrama Turbo, Antioquia, Occidente</v>
          </cell>
          <cell r="D3" t="str">
            <v/>
          </cell>
          <cell r="E3" t="str">
            <v>SRIA SECC SALUD Y PROT SO</v>
          </cell>
          <cell r="F3" t="str">
            <v>24111</v>
          </cell>
          <cell r="G3" t="str">
            <v>Garantía del goce de derechos en salud</v>
          </cell>
        </row>
        <row r="4">
          <cell r="B4" t="str">
            <v>2014050000007</v>
          </cell>
          <cell r="C4" t="str">
            <v>Reposición Ambulancia TAB para la ESE Oscar E. Vergara de San Pedro De Uraba, Antioquia, Occidente</v>
          </cell>
          <cell r="D4" t="str">
            <v/>
          </cell>
          <cell r="E4" t="str">
            <v>SRIA SECC SALUD Y PROT SO</v>
          </cell>
          <cell r="F4" t="str">
            <v>24111</v>
          </cell>
          <cell r="G4" t="str">
            <v>Garantía del goce de derechos en salud</v>
          </cell>
        </row>
        <row r="5">
          <cell r="B5" t="str">
            <v>2014050000008</v>
          </cell>
          <cell r="C5" t="str">
            <v>Reposición de Ambulancia de Transporte Asistencial Basico Necoclí, Antioquia, Occidente</v>
          </cell>
          <cell r="D5" t="str">
            <v/>
          </cell>
          <cell r="E5" t="str">
            <v>SRIA SECC SALUD Y PROT SO</v>
          </cell>
          <cell r="F5" t="str">
            <v>24111</v>
          </cell>
          <cell r="G5" t="str">
            <v>Garantía del goce de derechos en salud</v>
          </cell>
        </row>
        <row r="6">
          <cell r="B6" t="str">
            <v>2015050000004</v>
          </cell>
          <cell r="C6" t="str">
            <v>Reposición del equipamiento biomedico de cinco ESE de la Subregión de Uraba , Antioquia, Occidente</v>
          </cell>
          <cell r="D6" t="str">
            <v/>
          </cell>
          <cell r="E6" t="str">
            <v>SRIA SECC SALUD Y PROT SO</v>
          </cell>
          <cell r="F6" t="str">
            <v>24111</v>
          </cell>
          <cell r="G6" t="str">
            <v>Garantía del goce de derechos en salud</v>
          </cell>
        </row>
        <row r="7">
          <cell r="B7" t="str">
            <v>2014050000005</v>
          </cell>
          <cell r="C7" t="str">
            <v>Ampliación y adecuación de los servicios que oferta la ESE hospital Atrato Medio Antioqueño Vigía Del Fuerte, Antioquia, Occidente</v>
          </cell>
          <cell r="D7" t="str">
            <v/>
          </cell>
          <cell r="E7" t="str">
            <v>SRIA SECC SALUD Y PROT SO</v>
          </cell>
          <cell r="F7" t="str">
            <v>24111</v>
          </cell>
          <cell r="G7" t="str">
            <v>Garantía del goce de derechos en salud</v>
          </cell>
        </row>
        <row r="8">
          <cell r="B8" t="str">
            <v>2015003050011</v>
          </cell>
          <cell r="C8" t="str">
            <v>Implementación de estrategias de atencion integral en salud y nutricion a niños, niñas, madres gestantes y lactantes del Departamento de Antioquia</v>
          </cell>
          <cell r="D8" t="str">
            <v>X</v>
          </cell>
          <cell r="E8" t="str">
            <v>GER SEG ALIM Y NUT MANA</v>
          </cell>
          <cell r="F8" t="str">
            <v>24121</v>
          </cell>
          <cell r="G8" t="str">
            <v>Atención y prevención para disminuir el riesgo de inseguridad alimentaria en familias vulnerables</v>
          </cell>
        </row>
        <row r="9">
          <cell r="B9" t="str">
            <v>2012050000010</v>
          </cell>
          <cell r="C9" t="str">
            <v>Asesoria y asistencia tecnica en las diferentes acciones en salud de la población víctima desplazamiento forzado con enfoque dife rencial en los municipios del departamento de Antioquia</v>
          </cell>
          <cell r="D9" t="str">
            <v/>
          </cell>
          <cell r="E9" t="str">
            <v>SRIA SECC SALUD Y PROT SO</v>
          </cell>
          <cell r="F9" t="str">
            <v>24112</v>
          </cell>
          <cell r="G9" t="str">
            <v>Salud pública como bien común</v>
          </cell>
        </row>
        <row r="10">
          <cell r="B10" t="str">
            <v>2012050000123</v>
          </cell>
          <cell r="C10" t="str">
            <v>Fortalecimiento del Recurso Humano y del Clima Laboral SSSA Medellín y municipios del Departamento Medellín, Antioquia, Occidente</v>
          </cell>
          <cell r="D10" t="str">
            <v/>
          </cell>
          <cell r="E10" t="str">
            <v>SRIA SECC SALUD Y PROT SO</v>
          </cell>
          <cell r="F10" t="str">
            <v>24113</v>
          </cell>
          <cell r="G10" t="str">
            <v>Fortalecimiento institucional</v>
          </cell>
        </row>
        <row r="11">
          <cell r="B11" t="str">
            <v>2012050000134</v>
          </cell>
          <cell r="C11" t="str">
            <v>Consolidación Fortalecimiento conformación e implementación de los equipos técnicos regionales en salud Todo El Departamento, Antioquia, Occidente</v>
          </cell>
          <cell r="D11" t="str">
            <v/>
          </cell>
          <cell r="E11" t="str">
            <v>SRIA SECC SALUD Y PROT SO</v>
          </cell>
          <cell r="F11" t="str">
            <v>24113</v>
          </cell>
          <cell r="G11" t="str">
            <v>Fortalecimiento institucional</v>
          </cell>
        </row>
        <row r="12">
          <cell r="B12" t="str">
            <v>2012050000220</v>
          </cell>
          <cell r="C12" t="str">
            <v>Asesoria a los actores municipales para la formulación e implementación del plan local de SAN, fortalecimiento de la mesa SAN y p en los 125 municipios del departamento de Antioquia</v>
          </cell>
          <cell r="D12" t="str">
            <v/>
          </cell>
          <cell r="E12" t="str">
            <v>GER SEG ALIM Y NUT MANA</v>
          </cell>
          <cell r="F12" t="str">
            <v>24122</v>
          </cell>
          <cell r="G12" t="str">
            <v>Gestión de políticas públicas en seguridad alimentaria y nutricional</v>
          </cell>
        </row>
        <row r="13">
          <cell r="B13" t="str">
            <v>2012050000221</v>
          </cell>
          <cell r="C13" t="str">
            <v>Implementación del Sistema Departamental de Vigilancia Alimentaria y Nutricional en los 125 Municipios del Departamento, Antioquia,Occidente</v>
          </cell>
          <cell r="D13" t="str">
            <v/>
          </cell>
          <cell r="E13" t="str">
            <v>GER SEG ALIM Y NUT MANA</v>
          </cell>
          <cell r="F13" t="str">
            <v>24123</v>
          </cell>
          <cell r="G13" t="str">
            <v>Sistema Departamental de Vigilancia Alimentaria y Nutricional</v>
          </cell>
        </row>
        <row r="14">
          <cell r="B14" t="str">
            <v>2012050000222</v>
          </cell>
          <cell r="C14" t="str">
            <v>Suministro de complemento alimentario a niños y niñas entre 6 y 71 meses de edad de niveles 1 y 2 del SISBEN, en todo El Departamento, Antioquia, Occidente</v>
          </cell>
          <cell r="D14" t="str">
            <v/>
          </cell>
          <cell r="E14" t="str">
            <v>GER SEG ALIM Y NUT MANA</v>
          </cell>
          <cell r="F14" t="str">
            <v>24121</v>
          </cell>
          <cell r="G14" t="str">
            <v>Atención y prevención para disminuir el riesgo de inseguridad alimentaria en familias vulnerables</v>
          </cell>
        </row>
        <row r="15">
          <cell r="B15" t="str">
            <v>2012050000223</v>
          </cell>
          <cell r="C15" t="str">
            <v>Actualización de planes eduactivos municipales, proyectos educativos institucionales y proyectos de aula en SAN para 124 municipiosde Departamento, Antioquia, Occidente</v>
          </cell>
          <cell r="D15" t="str">
            <v/>
          </cell>
          <cell r="E15" t="str">
            <v>GER SEG ALIM Y NUT MANA</v>
          </cell>
          <cell r="F15" t="str">
            <v>24122</v>
          </cell>
          <cell r="G15" t="str">
            <v>Gestión de políticas públicas en seguridad alimentaria y nutricional</v>
          </cell>
        </row>
        <row r="16">
          <cell r="B16" t="str">
            <v>2012050000224</v>
          </cell>
          <cell r="C16" t="str">
            <v>Recuperación nutricional a niños y niñas con malnutrición y atención integral a las familias gestantes y lactantes en el Departamento de Antioquia</v>
          </cell>
          <cell r="D16" t="str">
            <v/>
          </cell>
          <cell r="E16" t="str">
            <v>GER SEG ALIM Y NUT MANA</v>
          </cell>
          <cell r="F16" t="str">
            <v>24121</v>
          </cell>
          <cell r="G16" t="str">
            <v>Atención y prevención para disminuir el riesgo de inseguridad alimentaria en familias vulnerables</v>
          </cell>
        </row>
        <row r="17">
          <cell r="B17" t="str">
            <v>2012050000225</v>
          </cell>
          <cell r="C17" t="str">
            <v>Suministro de la modalidad de restaurantes escolares para niños y niñas matriculados en preescolar y basica primaria en establecimidel Departamento de Antioquia</v>
          </cell>
          <cell r="D17" t="str">
            <v/>
          </cell>
          <cell r="E17" t="str">
            <v>GER SEG ALIM Y NUT MANA</v>
          </cell>
          <cell r="F17" t="str">
            <v>24121</v>
          </cell>
          <cell r="G17" t="str">
            <v>Atención y prevención para disminuir el riesgo de inseguridad alimentaria en familias vulnerables</v>
          </cell>
        </row>
        <row r="18">
          <cell r="B18" t="str">
            <v>2012050000260</v>
          </cell>
          <cell r="C18" t="str">
            <v>Control Desarrollo vigilancia y control de la gestion interna de residuos hospitalarios y similares en establecimientos... Todo El Departamento, Antioquia, Occidente</v>
          </cell>
          <cell r="D18" t="str">
            <v/>
          </cell>
          <cell r="E18" t="str">
            <v>SRIA SECC SALUD Y PROT SO</v>
          </cell>
          <cell r="F18" t="str">
            <v>24112</v>
          </cell>
          <cell r="G18" t="str">
            <v>Salud pública como bien común</v>
          </cell>
        </row>
        <row r="19">
          <cell r="B19" t="str">
            <v>2012050000261</v>
          </cell>
          <cell r="C19" t="str">
            <v>Implementación Gestión y Control de las principales Zoonosis en el Departamento, con énfasis en rabia canina y felina Todo El Departamento, Antioquia, Occidente</v>
          </cell>
          <cell r="D19" t="str">
            <v/>
          </cell>
          <cell r="E19" t="str">
            <v>SRIA SECC SALUD Y PROT SO</v>
          </cell>
          <cell r="F19" t="str">
            <v>24112</v>
          </cell>
          <cell r="G19" t="str">
            <v>Salud pública como bien común</v>
          </cell>
        </row>
        <row r="20">
          <cell r="B20" t="str">
            <v>2012050000262</v>
          </cell>
          <cell r="C20" t="str">
            <v>Protección Social Integral al Adulto Mayor Todo El Departamento, Antioquia, Occidente</v>
          </cell>
          <cell r="D20" t="str">
            <v/>
          </cell>
          <cell r="E20" t="str">
            <v>SRIA SECC SALUD Y PROT SO</v>
          </cell>
          <cell r="F20" t="str">
            <v>24351</v>
          </cell>
          <cell r="G20" t="str">
            <v>Protección social integral a las personas mayores</v>
          </cell>
        </row>
        <row r="21">
          <cell r="B21" t="str">
            <v>2012050000263</v>
          </cell>
          <cell r="C21" t="str">
            <v>"Prevención y control de las enfermedades transmitidas por vectores (EGI)Departamento de Antioquia Todo El Departamento, Antioquia,Occidente"</v>
          </cell>
          <cell r="D21" t="str">
            <v/>
          </cell>
          <cell r="E21" t="str">
            <v>SRIA SECC SALUD Y PROT SO</v>
          </cell>
          <cell r="F21" t="str">
            <v>24112</v>
          </cell>
          <cell r="G21" t="str">
            <v>Salud pública como bien común</v>
          </cell>
        </row>
        <row r="22">
          <cell r="B22" t="str">
            <v>2012050000264</v>
          </cell>
          <cell r="C22" t="str">
            <v>Fortalecimiento de los actores del sistema general de seguridad social salud mental en el Departamento de Antioquia</v>
          </cell>
          <cell r="D22" t="str">
            <v/>
          </cell>
          <cell r="E22" t="str">
            <v>SRIA SECC SALUD Y PROT SO</v>
          </cell>
          <cell r="F22" t="str">
            <v>24112</v>
          </cell>
          <cell r="G22" t="str">
            <v>Salud pública como bien común</v>
          </cell>
        </row>
        <row r="23">
          <cell r="B23" t="str">
            <v>2012050000265</v>
          </cell>
          <cell r="C23" t="str">
            <v>Asesoria Proyecto escuela saludable departamento de Antioquia Antioquia, Occidente</v>
          </cell>
          <cell r="D23" t="str">
            <v>X</v>
          </cell>
          <cell r="E23" t="str">
            <v>SRIA SECC SALUD Y PROT SO</v>
          </cell>
          <cell r="F23" t="str">
            <v>24112</v>
          </cell>
          <cell r="G23" t="str">
            <v>Salud pública como bien común</v>
          </cell>
        </row>
        <row r="24">
          <cell r="B24" t="str">
            <v>2012050000266</v>
          </cell>
          <cell r="C24" t="str">
            <v>Administración promoción de la salud y atención integral para las enfermedades prevalentes de la infancia en  Departamento, Antioquia, Occidente</v>
          </cell>
          <cell r="D24" t="str">
            <v>X</v>
          </cell>
          <cell r="E24" t="str">
            <v>SRIA SECC SALUD Y PROT SO</v>
          </cell>
          <cell r="F24" t="str">
            <v>24112</v>
          </cell>
          <cell r="G24" t="str">
            <v>Salud pública como bien común</v>
          </cell>
        </row>
        <row r="25">
          <cell r="B25" t="str">
            <v>2012050000267</v>
          </cell>
          <cell r="C25" t="str">
            <v>Fortalecimiento estilos de vida saludables y atención integral para las condiciones crónicas en el departamento de Antioquia En el Departamento, Antioquia</v>
          </cell>
          <cell r="D25" t="str">
            <v/>
          </cell>
          <cell r="E25" t="str">
            <v>SRIA SECC SALUD Y PROT SO</v>
          </cell>
          <cell r="F25" t="str">
            <v>24112</v>
          </cell>
          <cell r="G25" t="str">
            <v>Salud pública como bien común</v>
          </cell>
        </row>
        <row r="26">
          <cell r="B26" t="str">
            <v>2012050000268</v>
          </cell>
          <cell r="C26" t="str">
            <v>Mejoramiento de la salud bucal de la poblacion menor de 18 años escolarizada en los municipios priorizados en  El Departamento, Antioquia, Occidente</v>
          </cell>
          <cell r="D26" t="str">
            <v/>
          </cell>
          <cell r="E26" t="str">
            <v>SRIA SECC SALUD Y PROT SO</v>
          </cell>
          <cell r="F26" t="str">
            <v>24112</v>
          </cell>
          <cell r="G26" t="str">
            <v>Salud pública como bien común</v>
          </cell>
        </row>
        <row r="27">
          <cell r="B27" t="str">
            <v>2012050000269</v>
          </cell>
          <cell r="C27" t="str">
            <v>Implementación Vigilancia sanitaria y de salud pública en puntos de entrada y medios de transporte Todo El Departamento, Antioquia,Occidente</v>
          </cell>
          <cell r="D27" t="str">
            <v/>
          </cell>
          <cell r="E27" t="str">
            <v>SRIA SECC SALUD Y PROT SO</v>
          </cell>
          <cell r="F27" t="str">
            <v>24112</v>
          </cell>
          <cell r="G27" t="str">
            <v>Salud pública como bien común</v>
          </cell>
        </row>
        <row r="28">
          <cell r="B28" t="str">
            <v>2012050000270</v>
          </cell>
          <cell r="C28" t="str">
            <v>Fortalecimiento del proceso de vigilancia en salud y gestión del conocimiento Todo El Departamento, Antioquia, Occidente</v>
          </cell>
          <cell r="D28" t="str">
            <v/>
          </cell>
          <cell r="E28" t="str">
            <v>SRIA SECC SALUD Y PROT SO</v>
          </cell>
          <cell r="F28" t="str">
            <v>24112</v>
          </cell>
          <cell r="G28" t="str">
            <v>Salud pública como bien común</v>
          </cell>
        </row>
        <row r="29">
          <cell r="B29" t="str">
            <v>2012050000271</v>
          </cell>
          <cell r="C29" t="str">
            <v>Fortalecimiento Asegurmiento en Salud Todo El Departamento, Antioquia,</v>
          </cell>
          <cell r="D29" t="str">
            <v/>
          </cell>
          <cell r="E29" t="str">
            <v>SRIA SECC SALUD Y PROT SO</v>
          </cell>
          <cell r="F29" t="str">
            <v>24111</v>
          </cell>
          <cell r="G29" t="str">
            <v>Garantía del goce de derechos en salud</v>
          </cell>
        </row>
        <row r="30">
          <cell r="B30" t="str">
            <v>2012050000272</v>
          </cell>
          <cell r="C30" t="str">
            <v>Desarrollo Proyecto Vigilancia sanitaria de la calidad de los medicamentos y afines Departamento, Antioquia, Occidente</v>
          </cell>
          <cell r="D30" t="str">
            <v/>
          </cell>
          <cell r="E30" t="str">
            <v>SRIA SECC SALUD Y PROT SO</v>
          </cell>
          <cell r="F30" t="str">
            <v>24112</v>
          </cell>
          <cell r="G30" t="str">
            <v>Salud pública como bien común</v>
          </cell>
        </row>
        <row r="31">
          <cell r="B31" t="str">
            <v>2012050000273</v>
          </cell>
          <cell r="C31" t="str">
            <v>Fortalecimiento de los Servicios de Salud Sexual y Reproductiva Departamento  Antioquia Occidente</v>
          </cell>
          <cell r="D31" t="str">
            <v/>
          </cell>
          <cell r="E31" t="str">
            <v>SRIA SECC SALUD Y PROT SO</v>
          </cell>
          <cell r="F31" t="str">
            <v>24112</v>
          </cell>
          <cell r="G31" t="str">
            <v>Salud pública como bien común</v>
          </cell>
        </row>
        <row r="32">
          <cell r="B32" t="str">
            <v>2012050000275</v>
          </cell>
          <cell r="C32" t="str">
            <v>Servicio atención en salud a la población pobre y vulnerable Todo El Departamento, Antioquia, Occidente</v>
          </cell>
          <cell r="D32" t="str">
            <v/>
          </cell>
          <cell r="E32" t="str">
            <v>SRIA SECC SALUD Y PROT SO</v>
          </cell>
          <cell r="F32" t="str">
            <v>24111</v>
          </cell>
          <cell r="G32" t="str">
            <v>Garantía del goce de derechos en salud</v>
          </cell>
        </row>
        <row r="33">
          <cell r="B33" t="str">
            <v>2012050000279</v>
          </cell>
          <cell r="C33" t="str">
            <v>Diseño de una EPS mixta o pública para el aseguramiento del régimen subsidiado Medellín y Antioquia</v>
          </cell>
          <cell r="D33" t="str">
            <v/>
          </cell>
          <cell r="E33" t="str">
            <v>SRIA SECC SALUD Y PROT SO</v>
          </cell>
          <cell r="F33" t="str">
            <v>24111</v>
          </cell>
          <cell r="G33" t="str">
            <v>Garantía del goce de derechos en salud</v>
          </cell>
        </row>
        <row r="34">
          <cell r="B34" t="str">
            <v>2012050000280</v>
          </cell>
          <cell r="C34" t="str">
            <v>Fortalecimiento estrategia de información,educación y comunicacion de la secretaria seccional y protección social Todo El Departamento, Antioquia, Occidente</v>
          </cell>
          <cell r="D34" t="str">
            <v/>
          </cell>
          <cell r="E34" t="str">
            <v>SRIA SECC SALUD Y PROT SO</v>
          </cell>
          <cell r="F34" t="str">
            <v>24113</v>
          </cell>
          <cell r="G34" t="str">
            <v>Fortalecimiento institucional</v>
          </cell>
        </row>
        <row r="35">
          <cell r="B35" t="str">
            <v>2012050000298</v>
          </cell>
          <cell r="C35" t="str">
            <v>Fortalecimiento laboratorio departamental de salud pública departamento de Antioquia Todo El Departamento, Antioquia, Occidente</v>
          </cell>
          <cell r="D35" t="str">
            <v/>
          </cell>
          <cell r="E35" t="str">
            <v>SRIA SECC SALUD Y PROT SO</v>
          </cell>
          <cell r="F35" t="str">
            <v>24112</v>
          </cell>
          <cell r="G35" t="str">
            <v>Salud pública como bien común</v>
          </cell>
        </row>
        <row r="36">
          <cell r="B36" t="str">
            <v>2012050000299</v>
          </cell>
          <cell r="C36" t="str">
            <v>Fortalecimiento del PAI en los componentes de vacunación,vigilancia epidemiologica de inmunoprevenibles, tuberculosis y lepra en los actores del SGSSS Todo El Departamento, Antioquia, Occidente</v>
          </cell>
          <cell r="D36" t="str">
            <v/>
          </cell>
          <cell r="E36" t="str">
            <v>SRIA SECC SALUD Y PROT SO</v>
          </cell>
          <cell r="F36" t="str">
            <v>24112</v>
          </cell>
          <cell r="G36" t="str">
            <v>Salud pública como bien común</v>
          </cell>
        </row>
        <row r="37">
          <cell r="B37" t="str">
            <v>2012050000300</v>
          </cell>
          <cell r="C37" t="str">
            <v>Fortalecimiento EN LA DOTACION DE EQUIPAMIENTO BIOMEDICO Y EQUIPO INDUSTRIAL HOSPITALARIO DE LA  RED DE SERVICIOS DE SALUD , Antioquia, Occidente</v>
          </cell>
          <cell r="D37" t="str">
            <v/>
          </cell>
          <cell r="E37" t="str">
            <v>SRIA SECC SALUD Y PROT SO</v>
          </cell>
          <cell r="F37" t="str">
            <v>24111</v>
          </cell>
          <cell r="G37" t="str">
            <v>Garantía del goce de derechos en salud</v>
          </cell>
        </row>
        <row r="38">
          <cell r="B38" t="str">
            <v>2012050000301</v>
          </cell>
          <cell r="C38" t="str">
            <v>Fortalecimiento DE LA RED PRESTADORA DE SERVICIOS  DE SALUD PÚBLICA DEL DEPARTAMENTO ANTIOQUIA Medellín, Antioquia, Occidente</v>
          </cell>
          <cell r="D38" t="str">
            <v/>
          </cell>
          <cell r="E38" t="str">
            <v>SRIA SECC SALUD Y PROT SO</v>
          </cell>
          <cell r="F38" t="str">
            <v>24111</v>
          </cell>
          <cell r="G38" t="str">
            <v>Garantía del goce de derechos en salud</v>
          </cell>
        </row>
        <row r="39">
          <cell r="B39" t="str">
            <v>2012050000302</v>
          </cell>
          <cell r="C39" t="str">
            <v>Fortalecimiento de la infraestructura fisica de las ESE Hospitales de mediana y  baja complejidad , Antioquia, Occidente</v>
          </cell>
          <cell r="D39" t="str">
            <v/>
          </cell>
          <cell r="E39" t="str">
            <v>SRIA SECC SALUD Y PROT SO</v>
          </cell>
          <cell r="F39" t="str">
            <v>24111</v>
          </cell>
          <cell r="G39" t="str">
            <v>Garantía del goce de derechos en salud</v>
          </cell>
        </row>
        <row r="40">
          <cell r="B40" t="str">
            <v>2012050000303</v>
          </cell>
          <cell r="C40" t="str">
            <v>Implementación IMPLEMENTACION MODALIDAD DE SERVICIOS DE TELEMEDICINA EN 90 ESE DEL DEPARTAMENTO DE , Antioquia, Occidente</v>
          </cell>
          <cell r="D40" t="str">
            <v/>
          </cell>
          <cell r="E40" t="str">
            <v>SRIA SECC SALUD Y PROT SO</v>
          </cell>
          <cell r="F40" t="str">
            <v>24111</v>
          </cell>
          <cell r="G40" t="str">
            <v>Garantía del goce de derechos en salud</v>
          </cell>
        </row>
        <row r="41">
          <cell r="B41" t="str">
            <v>2012050000304</v>
          </cell>
          <cell r="C41" t="str">
            <v>Fortalecimiento red prestadora servicios de salud Estampillas prohospital Todo El Departamento, Antioquia, Occidente</v>
          </cell>
          <cell r="D41" t="str">
            <v/>
          </cell>
          <cell r="E41" t="str">
            <v>SRIA SECC SALUD Y PROT SO</v>
          </cell>
          <cell r="F41" t="str">
            <v>24111</v>
          </cell>
          <cell r="G41" t="str">
            <v>Garantía del goce de derechos en salud</v>
          </cell>
        </row>
        <row r="42">
          <cell r="B42" t="str">
            <v>2012050000305</v>
          </cell>
          <cell r="C42" t="str">
            <v>Fortalecimiento de la participación ciudadana  y comunitaria en salud 115 municipios Departamento, Antioquia, Occidente</v>
          </cell>
          <cell r="D42" t="str">
            <v/>
          </cell>
          <cell r="E42" t="str">
            <v>SRIA SECC SALUD Y PROT SO</v>
          </cell>
          <cell r="F42" t="str">
            <v>24112</v>
          </cell>
          <cell r="G42" t="str">
            <v>Salud pública como bien común</v>
          </cell>
        </row>
        <row r="43">
          <cell r="B43" t="str">
            <v>2012050000274</v>
          </cell>
          <cell r="C43" t="str">
            <v>Implementación Familia Saludable - Atencion Primaria en salud renovada Todo El Departamento, Antioquia, Occidente</v>
          </cell>
          <cell r="D43" t="str">
            <v/>
          </cell>
          <cell r="E43" t="str">
            <v>SRIA SECC SALUD Y PROT SO</v>
          </cell>
          <cell r="F43" t="str">
            <v>24112</v>
          </cell>
          <cell r="G43" t="str">
            <v>Salud pública como bien común</v>
          </cell>
        </row>
        <row r="44">
          <cell r="B44" t="str">
            <v>2008050000468</v>
          </cell>
          <cell r="C44" t="str">
            <v>Implementación Proyecto municipios categorias 4, 5 y 6 con planes de control sanitario y ocupacional en el Departamento de Antioquia Todo El Departamento, Antioquia, Occidente</v>
          </cell>
          <cell r="D44" t="str">
            <v/>
          </cell>
          <cell r="E44" t="str">
            <v>SRIA SECC SALUD Y PROT SO</v>
          </cell>
          <cell r="F44" t="str">
            <v>24112</v>
          </cell>
          <cell r="G44" t="str">
            <v>Salud pública como bien común</v>
          </cell>
        </row>
        <row r="45">
          <cell r="B45" t="str">
            <v>2011050000254</v>
          </cell>
          <cell r="C45" t="str">
            <v>Prevención vigilancia y control de infecciones asociadas a la atención en salud y resistencia antimicrobiana, en las instituciones de salud del departamento de Antioquia. En los municipios del departamento -Priorizados</v>
          </cell>
          <cell r="D45" t="str">
            <v/>
          </cell>
          <cell r="E45" t="str">
            <v>SRIA SECC SALUD Y PROT SO</v>
          </cell>
          <cell r="F45" t="str">
            <v>24112</v>
          </cell>
          <cell r="G45" t="str">
            <v>Salud pública como bien común</v>
          </cell>
        </row>
        <row r="46">
          <cell r="B46" t="str">
            <v>2008050000467</v>
          </cell>
          <cell r="C46" t="str">
            <v>Control Proyecto de la vigilancia de la calidad del agua de consumo humano para el departamento de Antioquia , Antioquia, Occidente</v>
          </cell>
          <cell r="D46" t="str">
            <v/>
          </cell>
          <cell r="E46" t="str">
            <v>SRIA SECC SALUD Y PROT SO</v>
          </cell>
          <cell r="F46" t="str">
            <v>24112</v>
          </cell>
          <cell r="G46" t="str">
            <v>Salud pública como bien común</v>
          </cell>
        </row>
        <row r="47">
          <cell r="B47" t="str">
            <v>2008050000470</v>
          </cell>
          <cell r="C47" t="str">
            <v>Prevención Proyecto de vigilancia epidemiologica, prevencion y control de las intoxicaciones por sustancias quimicas-plaguicidas-meDepartamento de Antioquia</v>
          </cell>
          <cell r="D47" t="str">
            <v/>
          </cell>
          <cell r="E47" t="str">
            <v>SRIA SECC SALUD Y PROT SO</v>
          </cell>
          <cell r="F47" t="str">
            <v>24112</v>
          </cell>
          <cell r="G47" t="str">
            <v>Salud pública como bien común</v>
          </cell>
        </row>
        <row r="48">
          <cell r="B48" t="str">
            <v>2012003050005</v>
          </cell>
          <cell r="C48" t="str">
            <v>Implementación de estrategias de atención integral a familias en riesgo de inseguridad alimentaria y nutricional de Todo El Departamento, Antioquia, Occidente</v>
          </cell>
          <cell r="D48" t="str">
            <v>X</v>
          </cell>
          <cell r="E48" t="str">
            <v>GER SEG ALIM Y NUT MANA</v>
          </cell>
          <cell r="F48" t="str">
            <v>24121</v>
          </cell>
          <cell r="G48" t="str">
            <v>Atención y prevención para disminuir el riesgo de inseguridad alimentaria en familias vulnerables</v>
          </cell>
        </row>
        <row r="49">
          <cell r="B49" t="str">
            <v>2013050000038</v>
          </cell>
          <cell r="C49" t="str">
            <v>Fortalecimiento de una Antioquia Sexualmente Diversa Todo El Departamento, Antioquia, Occidente</v>
          </cell>
          <cell r="D49" t="str">
            <v/>
          </cell>
          <cell r="E49" t="str">
            <v>SRIA SECC SALUD Y PROT SO</v>
          </cell>
          <cell r="F49" t="str">
            <v>24112</v>
          </cell>
          <cell r="G49" t="str">
            <v>Salud pública como bien común</v>
          </cell>
        </row>
        <row r="50">
          <cell r="B50" t="str">
            <v>2008050000471</v>
          </cell>
          <cell r="C50" t="str">
            <v>Apoyo a la prestación de servicios de baja complejidad a la población de difícil acceso en todo el Departamento de Antioquia, region de occidente.</v>
          </cell>
          <cell r="D50" t="str">
            <v/>
          </cell>
          <cell r="E50" t="str">
            <v>SRIA SECC SALUD Y PROT SO</v>
          </cell>
          <cell r="F50" t="str">
            <v>24111</v>
          </cell>
          <cell r="G50" t="str">
            <v>Garantía del goce de derechos en salud</v>
          </cell>
        </row>
        <row r="51">
          <cell r="B51" t="str">
            <v>2008050000457</v>
          </cell>
          <cell r="C51" t="str">
            <v>Control Proyecto vigilancia ocupacional de las condiciones de salud y trabajo y de las radiaciones ionizantes Todo El Departamento,Antioquia, Occidente</v>
          </cell>
          <cell r="D51" t="str">
            <v/>
          </cell>
          <cell r="E51" t="str">
            <v>SRIA SECC SALUD Y PROT SO</v>
          </cell>
          <cell r="F51" t="str">
            <v>24112</v>
          </cell>
          <cell r="G51" t="str">
            <v>Salud pública como bien común</v>
          </cell>
        </row>
        <row r="52">
          <cell r="B52" t="str">
            <v>2013003050001</v>
          </cell>
          <cell r="C52" t="str">
            <v>Implementación de estrategias de atención y prevencion integral a familias en riesgo de inseguridad alimentaria y nutricional de Todo el Departamento, Antioquia, Occidente</v>
          </cell>
          <cell r="D52" t="str">
            <v>X</v>
          </cell>
          <cell r="E52" t="str">
            <v>GER SEG ALIM Y NUT MANA</v>
          </cell>
          <cell r="F52" t="str">
            <v>24121</v>
          </cell>
          <cell r="G52" t="str">
            <v>Atención y prevención para disminuir el riesgo de inseguridad alimentaria en familias vulnerables</v>
          </cell>
        </row>
        <row r="53">
          <cell r="B53" t="str">
            <v>2008050000481</v>
          </cell>
          <cell r="C53" t="str">
            <v>Fortalecimiento Proyecto fortalecmiento  institucional de la DSSA  y de los actores  del SGSSS en el Todo El Departamento, Antioquia, Occidente</v>
          </cell>
          <cell r="D53" t="str">
            <v/>
          </cell>
          <cell r="E53" t="str">
            <v>SRIA SECC SALUD Y PROT SO</v>
          </cell>
          <cell r="F53" t="str">
            <v>24113</v>
          </cell>
          <cell r="G53" t="str">
            <v>Fortalecimiento institucional</v>
          </cell>
        </row>
        <row r="54">
          <cell r="B54" t="str">
            <v>2008050000469</v>
          </cell>
          <cell r="C54" t="str">
            <v>Fortalecimiento Proyecto Vigilancia de la calidad e inocuidad  de alimentos y bebidas en en Antioquia (114 municipios) Todo El Departamento, Antioquia, Occidente</v>
          </cell>
          <cell r="D54" t="str">
            <v/>
          </cell>
          <cell r="E54" t="str">
            <v>SRIA SECC SALUD Y PROT SO</v>
          </cell>
          <cell r="F54" t="str">
            <v>24112</v>
          </cell>
          <cell r="G54" t="str">
            <v>Salud pública como bien común</v>
          </cell>
        </row>
        <row r="55">
          <cell r="B55" t="str">
            <v>2008050000733</v>
          </cell>
          <cell r="C55" t="str">
            <v>Implementación desarrollo de la salud ocupacional en el Departamento de Antioquia Medellín y 124 municipios Antioqueños</v>
          </cell>
          <cell r="D55" t="str">
            <v/>
          </cell>
          <cell r="E55" t="str">
            <v>SRIA DE GEST HUMANA</v>
          </cell>
          <cell r="F55" t="str">
            <v>21211</v>
          </cell>
          <cell r="G55" t="str">
            <v>Desarrollo humano y bienestar</v>
          </cell>
        </row>
        <row r="56">
          <cell r="B56" t="str">
            <v>2010050000270</v>
          </cell>
          <cell r="C56" t="str">
            <v>Implementación y fortalecimiento del SOGC a los prestadores de servicios de salud Todo El Departamento, Antioquia, Occidente</v>
          </cell>
          <cell r="D56" t="str">
            <v/>
          </cell>
          <cell r="E56" t="str">
            <v>SRIA SECC SALUD Y PROT SO</v>
          </cell>
          <cell r="F56" t="str">
            <v>24111</v>
          </cell>
          <cell r="G56" t="str">
            <v>Garantía del goce de derechos en salud</v>
          </cell>
        </row>
        <row r="57">
          <cell r="B57" t="str">
            <v>2008050000464</v>
          </cell>
          <cell r="C57" t="str">
            <v>Fortalecimiento Referencia y Contrarreferencia Departamento de Antioquia</v>
          </cell>
          <cell r="D57" t="str">
            <v/>
          </cell>
          <cell r="E57" t="str">
            <v>SRIA SECC SALUD Y PROT SO</v>
          </cell>
          <cell r="F57" t="str">
            <v>24111</v>
          </cell>
          <cell r="G57" t="str">
            <v>Garantía del goce de derechos en salud</v>
          </cell>
        </row>
        <row r="58">
          <cell r="B58" t="str">
            <v>2008050000483</v>
          </cell>
          <cell r="C58" t="str">
            <v>Fortalecimiento Desarrollo y Gestión de las Tecnologias de Información y Comunicación de la DSSA - Departamento de Antioquia Todo El Departamento, Antioquia, Occidente</v>
          </cell>
          <cell r="D58" t="str">
            <v/>
          </cell>
          <cell r="E58" t="str">
            <v>SRIA SECC SALUD Y PROT SO</v>
          </cell>
          <cell r="F58" t="str">
            <v>24113</v>
          </cell>
          <cell r="G58" t="str">
            <v>Fortalecimiento institucional</v>
          </cell>
        </row>
        <row r="59">
          <cell r="B59" t="str">
            <v>2008050000677</v>
          </cell>
          <cell r="C59" t="str">
            <v>Prevención de la discapacidad y promoción de la salud Todo El Departamento, Antioquia, Occidente</v>
          </cell>
          <cell r="D59" t="str">
            <v/>
          </cell>
          <cell r="E59" t="str">
            <v>SRIA SECC SALUD Y PROT SO</v>
          </cell>
          <cell r="F59" t="str">
            <v>24541</v>
          </cell>
          <cell r="G59" t="str">
            <v>Inclusión social de personas con discapacidad con garantías de derecho</v>
          </cell>
        </row>
        <row r="60">
          <cell r="B60" t="str">
            <v>2014050000009</v>
          </cell>
          <cell r="C60" t="str">
            <v>Construcción Edificio de Laboratorios y aulas en el Tecnológico de Antioquia Medellín, Antioquia, Occidente</v>
          </cell>
          <cell r="D60" t="str">
            <v/>
          </cell>
          <cell r="E60" t="str">
            <v>TECNOLOGICO DE ANTIOQUIA</v>
          </cell>
          <cell r="F60" t="str">
            <v>22142</v>
          </cell>
          <cell r="G60" t="str">
            <v>Ambientes de aprendizaje para el siglo XXI</v>
          </cell>
        </row>
        <row r="61">
          <cell r="B61" t="str">
            <v>2014050000014</v>
          </cell>
          <cell r="C61" t="str">
            <v>Implementación del proceso de Acreditación Institucional en el Tecnológico de Antioquia</v>
          </cell>
          <cell r="D61" t="str">
            <v/>
          </cell>
          <cell r="E61" t="str">
            <v>TECNOLOGICO DE ANTIOQUIA</v>
          </cell>
          <cell r="F61" t="str">
            <v>22113</v>
          </cell>
          <cell r="G61" t="str">
            <v>Fortalecimiento a las instituciones de educación superior oficial</v>
          </cell>
        </row>
        <row r="62">
          <cell r="B62" t="str">
            <v>2015050000002</v>
          </cell>
          <cell r="C62" t="str">
            <v>Implementación de la red de Parques y Ciudadelas educativas en el Departamento de Antioquia</v>
          </cell>
          <cell r="D62" t="str">
            <v/>
          </cell>
          <cell r="E62" t="str">
            <v>SRIA DE EDUCACION</v>
          </cell>
          <cell r="F62" t="str">
            <v>22142</v>
          </cell>
          <cell r="G62" t="str">
            <v>Ambientes de aprendizaje para el siglo XXI</v>
          </cell>
        </row>
        <row r="63">
          <cell r="B63" t="str">
            <v>2014055430001</v>
          </cell>
          <cell r="C63" t="str">
            <v>Construcción del bloque 1 de la IER Los LLanos del Municipio de Peque, Antioquia.</v>
          </cell>
          <cell r="D63" t="str">
            <v>X</v>
          </cell>
          <cell r="E63" t="str">
            <v>SRIA DE EDUCACION</v>
          </cell>
          <cell r="F63" t="str">
            <v>22142</v>
          </cell>
          <cell r="G63" t="str">
            <v>Ambientes de aprendizaje para el siglo XXI</v>
          </cell>
        </row>
        <row r="64">
          <cell r="B64" t="str">
            <v>2015003050001</v>
          </cell>
          <cell r="C64" t="str">
            <v>Construcción y mejoramiento de ambientes de aprendizaje del establecimiento educativo I.E. Valdivia en el municipio de Valdivia, Antioquia, Occidente.</v>
          </cell>
          <cell r="D64" t="str">
            <v>X</v>
          </cell>
          <cell r="E64" t="str">
            <v>SRIA DE EDUCACION</v>
          </cell>
          <cell r="F64" t="str">
            <v>22142</v>
          </cell>
          <cell r="G64" t="str">
            <v>Ambientes de aprendizaje para el siglo XXI</v>
          </cell>
        </row>
        <row r="65">
          <cell r="B65" t="str">
            <v>2015003050002</v>
          </cell>
          <cell r="C65" t="str">
            <v>Construcción Parque Educativo El Bagre Antioquia</v>
          </cell>
          <cell r="D65" t="str">
            <v>X</v>
          </cell>
          <cell r="E65" t="str">
            <v>SRIA DE INFRAESTRUCTURA</v>
          </cell>
          <cell r="F65" t="str">
            <v>22142</v>
          </cell>
          <cell r="G65" t="str">
            <v>Ambientes de aprendizaje para el siglo XXI</v>
          </cell>
        </row>
        <row r="66">
          <cell r="B66" t="str">
            <v>2015003050006</v>
          </cell>
          <cell r="C66" t="str">
            <v>Construcción parque educativo Arboletes, Antioquia</v>
          </cell>
          <cell r="D66" t="str">
            <v>X</v>
          </cell>
          <cell r="E66" t="str">
            <v>SRIA DE INFRAESTRUCTURA</v>
          </cell>
          <cell r="F66" t="str">
            <v>22142</v>
          </cell>
          <cell r="G66" t="str">
            <v>Ambientes de aprendizaje para el siglo XXI</v>
          </cell>
        </row>
        <row r="67">
          <cell r="B67" t="str">
            <v>2015003050005</v>
          </cell>
          <cell r="C67" t="str">
            <v>Construcción parque educativo Liborina, Antioquia</v>
          </cell>
          <cell r="D67" t="str">
            <v>X</v>
          </cell>
          <cell r="E67" t="str">
            <v>SRIA DE INFRAESTRUCTURA</v>
          </cell>
          <cell r="F67" t="str">
            <v>22142</v>
          </cell>
          <cell r="G67" t="str">
            <v>Ambientes de aprendizaje para el siglo XXI</v>
          </cell>
        </row>
        <row r="68">
          <cell r="B68" t="str">
            <v>2015000040009</v>
          </cell>
          <cell r="C68" t="str">
            <v>Capacitación a estudiantes en formación para el trabajo segunda fase Todo El Departamento, Antioquia, Occidente</v>
          </cell>
          <cell r="D68" t="str">
            <v>X</v>
          </cell>
          <cell r="E68" t="str">
            <v>SRIA DE EDUCACION</v>
          </cell>
          <cell r="F68" t="str">
            <v>22115</v>
          </cell>
          <cell r="G68" t="str">
            <v>Jóvenes con futuro</v>
          </cell>
        </row>
        <row r="69">
          <cell r="B69" t="str">
            <v>2015003050009</v>
          </cell>
          <cell r="C69" t="str">
            <v>Dotación tecnológica y audiovisual para el desarrollo de las actividades de la programación educativa del parque educativo de la Estrella</v>
          </cell>
          <cell r="D69" t="str">
            <v>X</v>
          </cell>
          <cell r="E69" t="str">
            <v>SRIA DE EDUCACION</v>
          </cell>
          <cell r="F69" t="str">
            <v>22142</v>
          </cell>
          <cell r="G69" t="str">
            <v>Ambientes de aprendizaje para el siglo XXI</v>
          </cell>
        </row>
        <row r="70">
          <cell r="B70" t="str">
            <v>2015003050012</v>
          </cell>
          <cell r="C70" t="str">
            <v>Fortalecimiento del acceso a la educación superior a través de instituciones educativas y la red de parques y Ciudadelas educativasde Antioquia</v>
          </cell>
          <cell r="D70" t="str">
            <v>X</v>
          </cell>
          <cell r="E70" t="str">
            <v>SRIA DE EDUCACION</v>
          </cell>
          <cell r="F70" t="str">
            <v>22112</v>
          </cell>
          <cell r="G70" t="str">
            <v>Nueva regionalización de instituciones de educación superior pública</v>
          </cell>
        </row>
        <row r="71">
          <cell r="B71" t="str">
            <v>2015000100004</v>
          </cell>
          <cell r="C71" t="str">
            <v>Desarrollo de actividades para fomentar la apropiación y el conocimiento en ciencia, tecnología y lenguaje en los 90 municipios conparque o ciudadela educativa del Departamento</v>
          </cell>
          <cell r="D71" t="str">
            <v>X</v>
          </cell>
          <cell r="E71" t="str">
            <v>SRIA DE EDUCACION</v>
          </cell>
          <cell r="F71" t="str">
            <v>22292</v>
          </cell>
          <cell r="G71" t="str">
            <v>Apropiación social de las TIC</v>
          </cell>
        </row>
        <row r="72">
          <cell r="B72" t="str">
            <v>2012050000029</v>
          </cell>
          <cell r="C72" t="str">
            <v>Actualización fortalecimiento y modernización administrativa de la Secretaria de educación de Antioquia</v>
          </cell>
          <cell r="D72" t="str">
            <v/>
          </cell>
          <cell r="E72" t="str">
            <v>SRIA DE EDUCACION</v>
          </cell>
          <cell r="F72" t="str">
            <v>22171</v>
          </cell>
          <cell r="G72" t="str">
            <v>Acceso y permanencia con calidad e inclusión</v>
          </cell>
        </row>
        <row r="73">
          <cell r="B73" t="str">
            <v>2012050000032</v>
          </cell>
          <cell r="C73" t="str">
            <v>Construcción mejoramiento de ambientes de aprendizaje de  los establecimientos educativos oficiales Departamento de Antioquia</v>
          </cell>
          <cell r="D73" t="str">
            <v/>
          </cell>
          <cell r="E73" t="str">
            <v>SRIA DE EDUCACION</v>
          </cell>
          <cell r="F73" t="str">
            <v>22142</v>
          </cell>
          <cell r="G73" t="str">
            <v>Ambientes de aprendizaje para el siglo XXI</v>
          </cell>
        </row>
        <row r="74">
          <cell r="B74" t="str">
            <v>2012050000045</v>
          </cell>
          <cell r="C74" t="str">
            <v>Implementación del proyecto de sensibilización de la cultura de la innovación y del emprendimiento en el Departamento de Antioquia</v>
          </cell>
          <cell r="D74" t="str">
            <v/>
          </cell>
          <cell r="E74" t="str">
            <v>SRIA DE PRODUCTIV Y COMPE</v>
          </cell>
          <cell r="F74" t="str">
            <v>22212</v>
          </cell>
          <cell r="G74" t="str">
            <v>Sensibilización de la cultura de la innovación y el emprendimiento</v>
          </cell>
        </row>
        <row r="75">
          <cell r="B75" t="str">
            <v>2012050000050</v>
          </cell>
          <cell r="C75" t="str">
            <v>Capitalización de las oportunidades para potenciar el talento y capacidad de los jóvenes en Antioquia</v>
          </cell>
          <cell r="D75" t="str">
            <v/>
          </cell>
          <cell r="E75" t="str">
            <v>GER DE INFANCIA Y ADOLESC</v>
          </cell>
          <cell r="F75" t="str">
            <v>24343</v>
          </cell>
          <cell r="G75" t="str">
            <v>Juventud con oportunidades</v>
          </cell>
        </row>
        <row r="76">
          <cell r="B76" t="str">
            <v>2012050000057</v>
          </cell>
          <cell r="C76" t="str">
            <v>Implementación de un programa de semilleros de emprendimiento e innovación, dirigido a estudiantes de 10° y 11° en Departamento de Antioquia</v>
          </cell>
          <cell r="D76" t="str">
            <v/>
          </cell>
          <cell r="E76" t="str">
            <v>SRIA DE EDUCACION</v>
          </cell>
          <cell r="F76" t="str">
            <v>22211</v>
          </cell>
          <cell r="G76" t="str">
            <v>Semilleros de innovación y emprendimiento</v>
          </cell>
        </row>
        <row r="77">
          <cell r="B77" t="str">
            <v>2012050000073</v>
          </cell>
          <cell r="C77" t="str">
            <v>Adquisición servicios escolares complementarios para los estudiantes de las IEs oficiales Departamento de Antioquia.</v>
          </cell>
          <cell r="D77" t="str">
            <v/>
          </cell>
          <cell r="E77" t="str">
            <v>SRIA DE EDUCACION</v>
          </cell>
          <cell r="F77" t="str">
            <v>22171</v>
          </cell>
          <cell r="G77" t="str">
            <v>Acceso y permanencia con calidad e inclusión</v>
          </cell>
        </row>
        <row r="78">
          <cell r="B78" t="str">
            <v>2012050000122</v>
          </cell>
          <cell r="C78" t="str">
            <v>Construcción de 40 Parques educativos en igual número de Municipios Departamento de Antioquia</v>
          </cell>
          <cell r="D78" t="str">
            <v/>
          </cell>
          <cell r="E78" t="str">
            <v>SRIA DE EDUCACION</v>
          </cell>
          <cell r="F78" t="str">
            <v>22142</v>
          </cell>
          <cell r="G78" t="str">
            <v>Ambientes de aprendizaje para el siglo XXI</v>
          </cell>
        </row>
        <row r="79">
          <cell r="B79" t="str">
            <v>2012050000131</v>
          </cell>
          <cell r="C79" t="str">
            <v>Administración pago de nómina personal docente y administrativo de la secretaria de Educación de Antioquia</v>
          </cell>
          <cell r="D79" t="str">
            <v/>
          </cell>
          <cell r="E79" t="str">
            <v>SRIA DE EDUCACION</v>
          </cell>
          <cell r="F79" t="str">
            <v>22171</v>
          </cell>
          <cell r="G79" t="str">
            <v>Acceso y permanencia con calidad e inclusión</v>
          </cell>
        </row>
        <row r="80">
          <cell r="B80" t="str">
            <v>2012050000136</v>
          </cell>
          <cell r="C80" t="str">
            <v>Fortalecimiento de la competencia comunicativa el inglés como segunda lengua en docentes y estudiantes garantizando la inserción enla dinámica global y económica en Urabá y el resto de los municipios no certificados del Departamento de Antioquia</v>
          </cell>
          <cell r="D80" t="str">
            <v/>
          </cell>
          <cell r="E80" t="str">
            <v>SRIA DE EDUCACION</v>
          </cell>
          <cell r="F80" t="str">
            <v>22132</v>
          </cell>
          <cell r="G80" t="str">
            <v>Bilingüismo</v>
          </cell>
        </row>
        <row r="81">
          <cell r="B81" t="str">
            <v>2012050000137</v>
          </cell>
          <cell r="C81" t="str">
            <v>Capacitación a establecimientos educativos oficiales en la cultura de la  legalidad en 117 municipios no certificados en el Departamento de Antioquia</v>
          </cell>
          <cell r="D81" t="str">
            <v/>
          </cell>
          <cell r="E81" t="str">
            <v>SRIA DE EDUCACION</v>
          </cell>
          <cell r="F81" t="str">
            <v>21311</v>
          </cell>
          <cell r="G81" t="str">
            <v>Escuela sin trampas</v>
          </cell>
        </row>
        <row r="82">
          <cell r="B82" t="str">
            <v>2012050000138</v>
          </cell>
          <cell r="C82" t="str">
            <v>Fortalecimiento del Gobierno Escolar en los 117 Municipios no Certificados del Departamento Antioquia</v>
          </cell>
          <cell r="D82" t="str">
            <v/>
          </cell>
          <cell r="E82" t="str">
            <v>SRIA DE EDUCACION</v>
          </cell>
          <cell r="F82" t="str">
            <v>21312</v>
          </cell>
          <cell r="G82" t="str">
            <v>Gobierno escolar</v>
          </cell>
        </row>
        <row r="83">
          <cell r="B83" t="str">
            <v>2012050000139</v>
          </cell>
          <cell r="C83" t="str">
            <v>Desarrollo de estratégias sicopedagógicas para mejorar la convivencia y el clima escolar en 117 municipios no certificados de Antioquia</v>
          </cell>
          <cell r="D83" t="str">
            <v/>
          </cell>
          <cell r="E83" t="str">
            <v>SRIA DE EDUCACION</v>
          </cell>
          <cell r="F83" t="str">
            <v>21313</v>
          </cell>
          <cell r="G83" t="str">
            <v>Convivencia, clima escolar y ciudadanía</v>
          </cell>
        </row>
        <row r="84">
          <cell r="B84" t="str">
            <v>2012050000140</v>
          </cell>
          <cell r="C84" t="str">
            <v>Desarrollo de actividades recreativas, deportivas, culturales y de uso del tiempo libre para los docentes,directivos docentes de los municipios no certificados de Antioquia</v>
          </cell>
          <cell r="D84" t="str">
            <v/>
          </cell>
          <cell r="E84" t="str">
            <v>SRIA DE EDUCACION</v>
          </cell>
          <cell r="F84" t="str">
            <v>22131</v>
          </cell>
          <cell r="G84" t="str">
            <v>Formación contínua de docentes y directivos en áreas básicas, fundamentales y proyectos pedagógicos transversales</v>
          </cell>
        </row>
        <row r="85">
          <cell r="B85" t="str">
            <v>2012050000160</v>
          </cell>
          <cell r="C85" t="str">
            <v>Implementación de las Olimpiadas en los 124 Municipos del Departamento de Antioquia</v>
          </cell>
          <cell r="D85" t="str">
            <v/>
          </cell>
          <cell r="E85" t="str">
            <v>SRIA DE EDUCACION</v>
          </cell>
          <cell r="F85" t="str">
            <v>22162</v>
          </cell>
          <cell r="G85" t="str">
            <v>Olimpiadas del conocimiento: Selección Antioquia del conocimiento (Alianza Medellín-Antioquia)</v>
          </cell>
        </row>
        <row r="86">
          <cell r="B86" t="str">
            <v>2012050000161</v>
          </cell>
          <cell r="C86" t="str">
            <v>Difusión oportuna de la información sobre educación y las formas de participación de los diferentes actores de la comunidad educativa 117 Municipios de Antioquia</v>
          </cell>
          <cell r="D86" t="str">
            <v/>
          </cell>
          <cell r="E86" t="str">
            <v>SRIA DE EDUCACION</v>
          </cell>
          <cell r="F86" t="str">
            <v>22165</v>
          </cell>
          <cell r="G86" t="str">
            <v>Comunicación pública para la movilización social por la calidad educativa</v>
          </cell>
        </row>
        <row r="87">
          <cell r="B87" t="str">
            <v>2012050000162</v>
          </cell>
          <cell r="C87" t="str">
            <v>Desarrollo de estrategias de formación y acompañamiento para el uso y apropiación de las TIC en los municipios no certificados</v>
          </cell>
          <cell r="D87" t="str">
            <v/>
          </cell>
          <cell r="E87" t="str">
            <v>SRIA DE EDUCACION</v>
          </cell>
          <cell r="F87" t="str">
            <v>22292</v>
          </cell>
          <cell r="G87" t="str">
            <v>Apropiación social de las TIC</v>
          </cell>
        </row>
        <row r="88">
          <cell r="B88" t="str">
            <v>2012050000169</v>
          </cell>
          <cell r="C88" t="str">
            <v>Capacitación en innovación educativa para el fortalecimiento de la investigación y extensión pedagógica en 17 escuelas normales superiores de municipios no certificados en Antioquia</v>
          </cell>
          <cell r="D88" t="str">
            <v/>
          </cell>
          <cell r="E88" t="str">
            <v>SRIA DE EDUCACION</v>
          </cell>
          <cell r="F88" t="str">
            <v>22134</v>
          </cell>
          <cell r="G88" t="str">
            <v>Fortalecimiento de las escuelas normales</v>
          </cell>
        </row>
        <row r="89">
          <cell r="B89" t="str">
            <v>2012050000171</v>
          </cell>
          <cell r="C89" t="str">
            <v>Asistencia mejorar la calidad de la educación jóven y adulta en el Departamento de Antioquia establecimientos educativos de las 9 subregiones del departamento ubicados en los 117 municipios no certificados</v>
          </cell>
          <cell r="D89" t="str">
            <v/>
          </cell>
          <cell r="E89" t="str">
            <v>SRIA DE EDUCACION</v>
          </cell>
          <cell r="F89" t="str">
            <v>22171</v>
          </cell>
          <cell r="G89" t="str">
            <v>Acceso y permanencia con calidad e inclusión</v>
          </cell>
        </row>
        <row r="90">
          <cell r="B90" t="str">
            <v>2012050000172</v>
          </cell>
          <cell r="C90" t="str">
            <v>Capacitación asesoría y asistencia técnica en gestión curricular, planeación pedagógica y evaluación de los aprendizajes en los EE 117 municipios no certificados del departamento de Antioquia</v>
          </cell>
          <cell r="D90" t="str">
            <v/>
          </cell>
          <cell r="E90" t="str">
            <v>SRIA DE EDUCACION</v>
          </cell>
          <cell r="F90" t="str">
            <v>22141</v>
          </cell>
          <cell r="G90" t="str">
            <v>Mejoramiento de la gestión académica</v>
          </cell>
        </row>
        <row r="91">
          <cell r="B91" t="str">
            <v>2012050000180</v>
          </cell>
          <cell r="C91" t="str">
            <v>Fortalecimiento del acceso y la permanencia con calidad e inclusión para la población en situación de desplazamiento y en riesgo por el conflicto armado en las 9 Subregiones del Departamento  de Antioquia</v>
          </cell>
          <cell r="D91" t="str">
            <v/>
          </cell>
          <cell r="E91" t="str">
            <v>SRIA DE EDUCACION</v>
          </cell>
          <cell r="F91" t="str">
            <v>22171</v>
          </cell>
          <cell r="G91" t="str">
            <v>Acceso y permanencia con calidad e inclusión</v>
          </cell>
        </row>
        <row r="92">
          <cell r="B92" t="str">
            <v>2012050000191</v>
          </cell>
          <cell r="C92" t="str">
            <v>Habilitación de programas que fomentan y orientan la transformación  de una cultura ciudadana que reconozca la discapacidad como una condición humana en los 117 municipios no certificados del Departamento de Antioquia</v>
          </cell>
          <cell r="D92" t="str">
            <v/>
          </cell>
          <cell r="E92" t="str">
            <v>SRIA DE EDUCACION</v>
          </cell>
          <cell r="F92" t="str">
            <v>22131</v>
          </cell>
          <cell r="G92" t="str">
            <v>Formación contínua de docentes y directivos en áreas básicas, fundamentales y proyectos pedagógicos transversales</v>
          </cell>
        </row>
        <row r="93">
          <cell r="B93" t="str">
            <v>2012050000192</v>
          </cell>
          <cell r="C93" t="str">
            <v>Fortalecimiento de la atención, el acceso y la permanencia con calidad e inclusión para la población en situación de discapacidad ycon talentos excepcionales de los 117 municipios no certificados del departamento de Antioquia</v>
          </cell>
          <cell r="D93" t="str">
            <v/>
          </cell>
          <cell r="E93" t="str">
            <v>SRIA DE EDUCACION</v>
          </cell>
          <cell r="F93" t="str">
            <v>22171</v>
          </cell>
          <cell r="G93" t="str">
            <v>Acceso y permanencia con calidad e inclusión</v>
          </cell>
        </row>
        <row r="94">
          <cell r="B94" t="str">
            <v>2012050000193</v>
          </cell>
          <cell r="C94" t="str">
            <v>Fortalecimiento de la calidad educativa a través de los premios "Antioquia la más educada" en 124 Municipios del Departamento de Antioquia</v>
          </cell>
          <cell r="D94" t="str">
            <v/>
          </cell>
          <cell r="E94" t="str">
            <v>SRIA DE EDUCACION</v>
          </cell>
          <cell r="F94" t="str">
            <v>22164</v>
          </cell>
          <cell r="G94" t="str">
            <v>Premio Antioquia la más Educada (Alianza Medellín-Antioquia)</v>
          </cell>
        </row>
        <row r="95">
          <cell r="B95" t="str">
            <v>2012050000200</v>
          </cell>
          <cell r="C95" t="str">
            <v>Fortalecimiento vinculación de estudiantes en semestre de práctica para brindar apoyo a la gestión de el Departamento de Antioquia y el mejoramiento de la calidad de sus instituciones educativas.</v>
          </cell>
          <cell r="D95" t="str">
            <v/>
          </cell>
          <cell r="E95" t="str">
            <v>SRIA DE GEST HUMANA</v>
          </cell>
          <cell r="F95" t="str">
            <v>22114</v>
          </cell>
          <cell r="G95" t="str">
            <v>Servicio social académico</v>
          </cell>
        </row>
        <row r="96">
          <cell r="B96" t="str">
            <v>2012050000203</v>
          </cell>
          <cell r="C96" t="str">
            <v>Capacitación  de agentes educativos de primera infancia  para la articulación con preescolar desde un enfoque diferencial  en 117 municipios no certificados en educación del Departamento de Antioquia.</v>
          </cell>
          <cell r="D96" t="str">
            <v/>
          </cell>
          <cell r="E96" t="str">
            <v>SRIA DE EDUCACION</v>
          </cell>
          <cell r="F96" t="str">
            <v>24321</v>
          </cell>
          <cell r="G96" t="str">
            <v>Atención integral de la primera infancia en el ámbito institucional y familiar</v>
          </cell>
        </row>
        <row r="97">
          <cell r="B97" t="str">
            <v>2012050000205</v>
          </cell>
          <cell r="C97" t="str">
            <v>Fortalecimiento e la articulación de la educación media con la educación superior y tecnológica en las instituciones educativas de los |117 municipios no certiicados del Departamento de Antioquia</v>
          </cell>
          <cell r="D97" t="str">
            <v/>
          </cell>
          <cell r="E97" t="str">
            <v>SRIA DE EDUCACION</v>
          </cell>
          <cell r="F97" t="str">
            <v>22122</v>
          </cell>
          <cell r="G97" t="str">
            <v>Articulación con el sector productivo, la educación técnica, tecnológica y superior</v>
          </cell>
        </row>
        <row r="98">
          <cell r="B98" t="str">
            <v>2012050000207</v>
          </cell>
          <cell r="C98" t="str">
            <v>Apoyo a financiación a los jóvenes para el acceso y la permanencia en la educación superior Todo El Departamento, Antioquia, Occidente</v>
          </cell>
          <cell r="D98" t="str">
            <v/>
          </cell>
          <cell r="E98" t="str">
            <v>SRIA DE EDUCACION</v>
          </cell>
          <cell r="F98" t="str">
            <v>22111</v>
          </cell>
          <cell r="G98" t="str">
            <v>Fondo becas para la educación superior</v>
          </cell>
        </row>
        <row r="99">
          <cell r="B99" t="str">
            <v>2012050000208</v>
          </cell>
          <cell r="C99" t="str">
            <v>Mejoramiento de la educación media en los municipios no certificados del Departamento Antioquia</v>
          </cell>
          <cell r="D99" t="str">
            <v/>
          </cell>
          <cell r="E99" t="str">
            <v>SRIA DE EDUCACION</v>
          </cell>
          <cell r="F99" t="str">
            <v>22121</v>
          </cell>
          <cell r="G99" t="str">
            <v>Más y mejores bachilleres</v>
          </cell>
        </row>
        <row r="100">
          <cell r="B100" t="str">
            <v>2012050000209</v>
          </cell>
          <cell r="C100" t="str">
            <v>Implementación de procesos de formación, actualización y acompañamiento a docentes y directivos docentes de los 117 municipios no certificados de Antioquia</v>
          </cell>
          <cell r="D100" t="str">
            <v/>
          </cell>
          <cell r="E100" t="str">
            <v>SRIA DE EDUCACION</v>
          </cell>
          <cell r="F100" t="str">
            <v>22131</v>
          </cell>
          <cell r="G100" t="str">
            <v>Formación contínua de docentes y directivos en áreas básicas, fundamentales y proyectos pedagógicos transversales</v>
          </cell>
        </row>
        <row r="101">
          <cell r="B101" t="str">
            <v>2012050000210</v>
          </cell>
          <cell r="C101" t="str">
            <v>Servicio formación de adultos y jóvenes en extraedad con modelos flexibles 117 municipios de Antioquia no certificados en educación</v>
          </cell>
          <cell r="D101" t="str">
            <v/>
          </cell>
          <cell r="E101" t="str">
            <v>SRIA DE EDUCACION</v>
          </cell>
          <cell r="F101" t="str">
            <v>22171</v>
          </cell>
          <cell r="G101" t="str">
            <v>Acceso y permanencia con calidad e inclusión</v>
          </cell>
        </row>
        <row r="102">
          <cell r="B102" t="str">
            <v>2012050000214</v>
          </cell>
          <cell r="C102" t="str">
            <v>Aprovechamiento de los foros como escenarios de reflexión y participación a favor de la calidad educativa en la comunidad antioqueña</v>
          </cell>
          <cell r="D102" t="str">
            <v/>
          </cell>
          <cell r="E102" t="str">
            <v>SRIA DE EDUCACION</v>
          </cell>
          <cell r="F102" t="str">
            <v>22165</v>
          </cell>
          <cell r="G102" t="str">
            <v>Comunicación pública para la movilización social por la calidad educativa</v>
          </cell>
        </row>
        <row r="103">
          <cell r="B103" t="str">
            <v>2012050000218</v>
          </cell>
          <cell r="C103" t="str">
            <v>Capacitación a estudiantes en formación para el trabajo Departamento de Antioquia</v>
          </cell>
          <cell r="D103" t="str">
            <v/>
          </cell>
          <cell r="E103" t="str">
            <v>SRIA DE EDUCACION</v>
          </cell>
          <cell r="F103" t="str">
            <v>22115</v>
          </cell>
          <cell r="G103" t="str">
            <v>Jóvenes con futuro</v>
          </cell>
        </row>
        <row r="104">
          <cell r="B104" t="str">
            <v>2012050000219</v>
          </cell>
          <cell r="C104" t="str">
            <v>Desarrollo de un nuevo modelo de regionalización para las instituciones de educación superior oficiales del Departamento de Antioquia</v>
          </cell>
          <cell r="D104" t="str">
            <v/>
          </cell>
          <cell r="E104" t="str">
            <v>SRIA DE EDUCACION</v>
          </cell>
          <cell r="F104" t="str">
            <v>22112</v>
          </cell>
          <cell r="G104" t="str">
            <v>Nueva regionalización de instituciones de educación superior pública</v>
          </cell>
        </row>
        <row r="105">
          <cell r="B105" t="str">
            <v>2012050000232</v>
          </cell>
          <cell r="C105" t="str">
            <v>Asistencia rehabilitación y resocialización del menor infractor en la escuela de trabajo san José de Bello</v>
          </cell>
          <cell r="D105" t="str">
            <v/>
          </cell>
          <cell r="E105" t="str">
            <v>SRIA DE EDUCACION</v>
          </cell>
          <cell r="F105" t="str">
            <v>22171</v>
          </cell>
          <cell r="G105" t="str">
            <v>Acceso y permanencia con calidad e inclusión</v>
          </cell>
        </row>
        <row r="106">
          <cell r="B106" t="str">
            <v>2012050000238</v>
          </cell>
          <cell r="C106" t="str">
            <v>Difusión y apropiación de expresiones artísticas en establecimientos educativos de los municipios no certificados del Departamento de Antioquia</v>
          </cell>
          <cell r="D106" t="str">
            <v/>
          </cell>
          <cell r="E106" t="str">
            <v>SRIA DE EDUCACION</v>
          </cell>
          <cell r="F106" t="str">
            <v>22311</v>
          </cell>
          <cell r="G106" t="str">
            <v>Formación artística</v>
          </cell>
        </row>
        <row r="107">
          <cell r="B107" t="str">
            <v>2012050000239</v>
          </cell>
          <cell r="C107" t="str">
            <v>Fortalecimiento del arte en la escuela en los municipios no certificados del Departamento de Antioquia</v>
          </cell>
          <cell r="D107" t="str">
            <v/>
          </cell>
          <cell r="E107" t="str">
            <v>SRIA DE EDUCACION</v>
          </cell>
          <cell r="F107" t="str">
            <v>22312</v>
          </cell>
          <cell r="G107" t="str">
            <v>Circulación, acceso y consumo</v>
          </cell>
        </row>
        <row r="108">
          <cell r="B108" t="str">
            <v>2012050000282</v>
          </cell>
          <cell r="C108" t="str">
            <v>Mejoramiento acceso y permanencia de la educación a los jóvenes de las subregiones de Antioquia Universidad de Antioquia Departamento de Antioquia</v>
          </cell>
          <cell r="D108" t="str">
            <v/>
          </cell>
          <cell r="E108" t="str">
            <v>SRIA DE EDUCACION</v>
          </cell>
          <cell r="F108" t="str">
            <v>22113</v>
          </cell>
          <cell r="G108" t="str">
            <v>Fortalecimiento a las instituciones de educación superior oficial</v>
          </cell>
        </row>
        <row r="109">
          <cell r="B109" t="str">
            <v>2012050000318</v>
          </cell>
          <cell r="C109" t="str">
            <v>Servicio implementación de la estrategia de la escuela busca al niño y a la niña en municipios no certificados de Antioquia</v>
          </cell>
          <cell r="D109" t="str">
            <v/>
          </cell>
          <cell r="E109" t="str">
            <v>SRIA DE EDUCACION</v>
          </cell>
          <cell r="F109" t="str">
            <v>22172</v>
          </cell>
          <cell r="G109" t="str">
            <v>La escuela busca a los niños y las niñas</v>
          </cell>
        </row>
        <row r="110">
          <cell r="B110" t="str">
            <v>2012050000319</v>
          </cell>
          <cell r="C110" t="str">
            <v>Servicio sostenibilidad y ampliación de la cobertura educativa 117 municipios de Antioquia no certificados en educación</v>
          </cell>
          <cell r="D110" t="str">
            <v/>
          </cell>
          <cell r="E110" t="str">
            <v>SRIA DE EDUCACION</v>
          </cell>
          <cell r="F110" t="str">
            <v>22171</v>
          </cell>
          <cell r="G110" t="str">
            <v>Acceso y permanencia con calidad e inclusión</v>
          </cell>
        </row>
        <row r="111">
          <cell r="B111" t="str">
            <v>2012050000325</v>
          </cell>
          <cell r="C111" t="str">
            <v>Desarrollo de acticvidades de capacitación y bienestar dirigidas a servidores y servidoras públicos de la secretaría de educación de Antiqouia</v>
          </cell>
          <cell r="D111" t="str">
            <v/>
          </cell>
          <cell r="E111" t="str">
            <v>SRIA DE EDUCACION</v>
          </cell>
          <cell r="F111" t="str">
            <v>21211</v>
          </cell>
          <cell r="G111" t="str">
            <v>Desarrollo humano y bienestar</v>
          </cell>
        </row>
        <row r="112">
          <cell r="B112" t="str">
            <v>2012050000329</v>
          </cell>
          <cell r="C112" t="str">
            <v>Fortalecimiento Unidades de coordinación y apoyo a la gestión educativa en el Departamento de Antioquia</v>
          </cell>
          <cell r="D112" t="str">
            <v/>
          </cell>
          <cell r="E112" t="str">
            <v>SRIA DE EDUCACION</v>
          </cell>
          <cell r="F112" t="str">
            <v>21236</v>
          </cell>
          <cell r="G112" t="str">
            <v>Reorganización y ajuste funcional de las dependencias en la Gobernación de Antioquia</v>
          </cell>
        </row>
        <row r="113">
          <cell r="B113" t="str">
            <v>2013000040002</v>
          </cell>
          <cell r="C113" t="str">
            <v>Desarrollo de la capacidad técnica y tecnológica de las Instituciones de Educación Superior Oficial en Antioquia</v>
          </cell>
          <cell r="D113" t="str">
            <v>X</v>
          </cell>
          <cell r="E113" t="str">
            <v>SRIA DE EDUCACION</v>
          </cell>
          <cell r="F113" t="str">
            <v>22142</v>
          </cell>
          <cell r="G113" t="str">
            <v>Ambientes de aprendizaje para el siglo XXI</v>
          </cell>
        </row>
        <row r="114">
          <cell r="B114" t="str">
            <v>2012003050006</v>
          </cell>
          <cell r="C114" t="str">
            <v>Capacitación a estudiantes en formación para el trabajo Todo El Departamento, Antioquia, Occidente</v>
          </cell>
          <cell r="D114" t="str">
            <v>X</v>
          </cell>
          <cell r="E114" t="str">
            <v>SRIA DE EDUCACION</v>
          </cell>
          <cell r="F114" t="str">
            <v>22115</v>
          </cell>
          <cell r="G114" t="str">
            <v>Jóvenes con futuro</v>
          </cell>
        </row>
        <row r="115">
          <cell r="B115" t="str">
            <v>2013050000008</v>
          </cell>
          <cell r="C115" t="str">
            <v>Fortalecimiento de la gestión y la producción de contenidos digitales en los 117 municipios no certificados de Antioquia</v>
          </cell>
          <cell r="D115" t="str">
            <v/>
          </cell>
          <cell r="E115" t="str">
            <v>SRIA DE EDUCACION</v>
          </cell>
          <cell r="F115" t="str">
            <v>22291</v>
          </cell>
          <cell r="G115" t="str">
            <v>Centro de gestión y producción de contenidos y aplicaciones digitales (Alianza Medellín-Antioquia)</v>
          </cell>
        </row>
        <row r="116">
          <cell r="B116" t="str">
            <v>2012000100177</v>
          </cell>
          <cell r="C116" t="str">
            <v>Implementación Unidad de Información e Investigación sobre nuevas medidas de calidad de la educación en Antioquia</v>
          </cell>
          <cell r="D116" t="str">
            <v>X</v>
          </cell>
          <cell r="E116" t="str">
            <v>SRIA DE EDUCACION</v>
          </cell>
          <cell r="F116" t="str">
            <v>22133</v>
          </cell>
          <cell r="G116" t="str">
            <v>Unidad de información e investigación sobre nuevas medidas de calidad de la educación en Antioquia (Alianza Medellín-Antioquia)</v>
          </cell>
        </row>
        <row r="117">
          <cell r="B117" t="str">
            <v>2012000100181</v>
          </cell>
          <cell r="C117" t="str">
            <v>CAPACITACIÓN MEDIANTE BECAS DE MAESTRIA A DOCENTES Y DIRECTIVOS DE ESTABLECIMIENTOS EDUCATIVOS MUNICIPIOS NO CERTIFICADOS EN EL OCCIDENTE, ANTIOQUIA, TODO EL DEPARTAMENTO</v>
          </cell>
          <cell r="D117" t="str">
            <v/>
          </cell>
          <cell r="E117" t="str">
            <v>SRIA DE EDUCACION</v>
          </cell>
          <cell r="F117" t="str">
            <v>22131</v>
          </cell>
          <cell r="G117" t="str">
            <v>Formación contínua de docentes y directivos en áreas básicas, fundamentales y proyectos pedagógicos transversales</v>
          </cell>
        </row>
        <row r="118">
          <cell r="B118" t="str">
            <v>2012050000142</v>
          </cell>
          <cell r="C118" t="str">
            <v>Mejoramiento de los ambientes de trabajo de la Secretaría de Educación de Antioquia</v>
          </cell>
          <cell r="D118" t="str">
            <v/>
          </cell>
          <cell r="E118" t="str">
            <v>SRIA DE EDUCACION</v>
          </cell>
          <cell r="F118" t="str">
            <v>21211</v>
          </cell>
          <cell r="G118" t="str">
            <v>Desarrollo humano y bienestar</v>
          </cell>
        </row>
        <row r="119">
          <cell r="B119" t="str">
            <v>2012050000152</v>
          </cell>
          <cell r="C119" t="str">
            <v>Implementación de los pactos por la  calidad educativa en los 117 municipios no certificados</v>
          </cell>
          <cell r="D119" t="str">
            <v/>
          </cell>
          <cell r="E119" t="str">
            <v>SRIA DE EDUCACION</v>
          </cell>
          <cell r="F119" t="str">
            <v>22161</v>
          </cell>
          <cell r="G119" t="str">
            <v>Pactos de calidad</v>
          </cell>
        </row>
        <row r="120">
          <cell r="B120" t="str">
            <v>2012050000154</v>
          </cell>
          <cell r="C120" t="str">
            <v>Implementación de proyectos de aula que articulan el cuidado del territorio municipal como espacio educador en Antioquia</v>
          </cell>
          <cell r="D120" t="str">
            <v/>
          </cell>
          <cell r="E120" t="str">
            <v>SRIA DE EDUCACION</v>
          </cell>
          <cell r="F120" t="str">
            <v>21321</v>
          </cell>
          <cell r="G120" t="str">
            <v>El territorio municipal como espacio educador</v>
          </cell>
        </row>
        <row r="121">
          <cell r="B121" t="str">
            <v>2012050000155</v>
          </cell>
          <cell r="C121" t="str">
            <v>Implementación del programa de calidad, acceso y pertinencia en la educación rural en los municipios no certificados del Departamento de Antioquia</v>
          </cell>
          <cell r="D121" t="str">
            <v/>
          </cell>
          <cell r="E121" t="str">
            <v>SRIA DE EDUCACION</v>
          </cell>
          <cell r="F121" t="str">
            <v>22151</v>
          </cell>
          <cell r="G121" t="str">
            <v>Calidad, acceso y permanencia en la educación rural</v>
          </cell>
        </row>
        <row r="122">
          <cell r="B122" t="str">
            <v>2012050000158</v>
          </cell>
          <cell r="C122" t="str">
            <v>Fortalecimiento de la Ciencia, tecnología, arte e innovación en los establecimientos educativos oficiales de los municipios no certificados del departamento de antioquia</v>
          </cell>
          <cell r="D122" t="str">
            <v/>
          </cell>
          <cell r="E122" t="str">
            <v>SRIA DE EDUCACION</v>
          </cell>
          <cell r="F122" t="str">
            <v>22163</v>
          </cell>
          <cell r="G122" t="str">
            <v>Ciencia, tecnología, arte e innovación (Alianza Medellín-Antioquia)</v>
          </cell>
        </row>
        <row r="123">
          <cell r="B123" t="str">
            <v>2012050000159</v>
          </cell>
          <cell r="C123" t="str">
            <v>Fortalecimiento del equipamiento tecnológico y conectividad en los establecimeintos educativos oficiales del Departamento de Antioquia</v>
          </cell>
          <cell r="D123" t="str">
            <v/>
          </cell>
          <cell r="E123" t="str">
            <v>SRIA DE EDUCACION</v>
          </cell>
          <cell r="F123" t="str">
            <v>22293</v>
          </cell>
          <cell r="G123" t="str">
            <v>Equipamiento tecnológico y conectividad</v>
          </cell>
        </row>
        <row r="124">
          <cell r="B124" t="str">
            <v>2015003050004</v>
          </cell>
          <cell r="C124" t="str">
            <v>Construcción de obras complementarias de la primera etapa del Plan Maestro de Alcantarillado en la zona urbana del municipio de Amalfi, Antioquia, Occidente</v>
          </cell>
          <cell r="D124" t="str">
            <v>X</v>
          </cell>
          <cell r="E124" t="str">
            <v>GER DE SERVICIOS PUBLICOS</v>
          </cell>
          <cell r="F124" t="str">
            <v>24131</v>
          </cell>
          <cell r="G124" t="str">
            <v>Ampliación de los servicios de agua potable y saneamiento</v>
          </cell>
        </row>
        <row r="125">
          <cell r="B125" t="str">
            <v>2012050000103</v>
          </cell>
          <cell r="C125" t="str">
            <v>Construcción de la infraestructura vinculada a la prestación de los servicios de agua potable y Saneamiento Básico en todo el Departamento de Antioquia</v>
          </cell>
          <cell r="D125" t="str">
            <v/>
          </cell>
          <cell r="E125" t="str">
            <v>GER DE SERVICIOS PUBLICOS</v>
          </cell>
          <cell r="F125" t="str">
            <v>24131</v>
          </cell>
          <cell r="G125" t="str">
            <v>Ampliación de los servicios de agua potable y saneamiento</v>
          </cell>
        </row>
        <row r="126">
          <cell r="B126" t="str">
            <v>2012050000143</v>
          </cell>
          <cell r="C126" t="str">
            <v>Construcción de sistemas alternativos de agua potable y saneamiento básico en las zonas de díficil acceso Todo El Departamento, Antioquia, Occidente</v>
          </cell>
          <cell r="D126" t="str">
            <v/>
          </cell>
          <cell r="E126" t="str">
            <v>GER DE SERVICIOS PUBLICOS</v>
          </cell>
          <cell r="F126" t="str">
            <v>24131</v>
          </cell>
          <cell r="G126" t="str">
            <v>Ampliación de los servicios de agua potable y saneamiento</v>
          </cell>
        </row>
        <row r="127">
          <cell r="B127" t="str">
            <v>2012050000144</v>
          </cell>
          <cell r="C127" t="str">
            <v>Mejoramiento de los sistemas de acueducto y alcantarillado del Departamento de Antioquia</v>
          </cell>
          <cell r="D127" t="str">
            <v/>
          </cell>
          <cell r="E127" t="str">
            <v>GER DE SERVICIOS PUBLICOS</v>
          </cell>
          <cell r="F127" t="str">
            <v>24131</v>
          </cell>
          <cell r="G127" t="str">
            <v>Ampliación de los servicios de agua potable y saneamiento</v>
          </cell>
        </row>
        <row r="128">
          <cell r="B128" t="str">
            <v>2012050000150</v>
          </cell>
          <cell r="C128" t="str">
            <v>"Asesoría  gestión integral de residuos sólidos en los municipios del departamento de
Antioquia"</v>
          </cell>
          <cell r="D128" t="str">
            <v/>
          </cell>
          <cell r="E128" t="str">
            <v>GER DE SERVICIOS PUBLICOS</v>
          </cell>
          <cell r="F128" t="str">
            <v>24132</v>
          </cell>
          <cell r="G128" t="str">
            <v>Apoyar a los municipios en la gestión de residuos sólidos</v>
          </cell>
        </row>
        <row r="129">
          <cell r="B129" t="str">
            <v>2012050000151</v>
          </cell>
          <cell r="C129" t="str">
            <v>Apoyo fortalecimiento de los municipios en el manejo integral de los residuos sólidos municipios de Antioquia</v>
          </cell>
          <cell r="D129" t="str">
            <v/>
          </cell>
          <cell r="E129" t="str">
            <v>GER DE SERVICIOS PUBLICOS</v>
          </cell>
          <cell r="F129" t="str">
            <v>24132</v>
          </cell>
          <cell r="G129" t="str">
            <v>Apoyar a los municipios en la gestión de residuos sólidos</v>
          </cell>
        </row>
        <row r="130">
          <cell r="B130" t="str">
            <v>2012050000170</v>
          </cell>
          <cell r="C130" t="str">
            <v>Implementación de modelos empresariales que operen los servicios de acueducto y saneamiento en el Departamento de Antioquia</v>
          </cell>
          <cell r="D130" t="str">
            <v/>
          </cell>
          <cell r="E130" t="str">
            <v>GER DE SERVICIOS PUBLICOS</v>
          </cell>
          <cell r="F130" t="str">
            <v>24131</v>
          </cell>
          <cell r="G130" t="str">
            <v>Ampliación de los servicios de agua potable y saneamiento</v>
          </cell>
        </row>
        <row r="131">
          <cell r="B131" t="str">
            <v>2012050000240</v>
          </cell>
          <cell r="C131" t="str">
            <v>Administración de los recursos del Sistema General de Participaciones Agua potable y saneamiento de los municipios descertificados de Todo El Departamento, Antioquia, Occidente</v>
          </cell>
          <cell r="D131" t="str">
            <v/>
          </cell>
          <cell r="E131" t="str">
            <v>GER DE SERVICIOS PUBLICOS</v>
          </cell>
          <cell r="F131" t="str">
            <v>24131</v>
          </cell>
          <cell r="G131" t="str">
            <v>Ampliación de los servicios de agua potable y saneamiento</v>
          </cell>
        </row>
        <row r="132">
          <cell r="B132" t="str">
            <v>2013000040067</v>
          </cell>
          <cell r="C132" t="str">
            <v>Construcción DE VIVIENDA NUEVA RURAL EN LA ZONA DEL MAGDALENA MEDIO DEL DEPARTAMENTO DE ANTIOQUIA</v>
          </cell>
          <cell r="D132" t="str">
            <v>X</v>
          </cell>
          <cell r="E132" t="str">
            <v>EMP VIVIENDA DE ANTIOQUIA</v>
          </cell>
          <cell r="F132" t="str">
            <v>25143</v>
          </cell>
          <cell r="G132" t="str">
            <v>Construcción y mejoramiento de vivienda (Alianza Medellín-Antioquia)</v>
          </cell>
        </row>
        <row r="133">
          <cell r="B133" t="str">
            <v>2013000040068</v>
          </cell>
          <cell r="C133" t="str">
            <v>Construcción DE VIVIENDA NUEVA RURAL EN LA ZONA DEL SUROESTE DEL DEPARTAMENTO DE ANTIOQUIA</v>
          </cell>
          <cell r="D133" t="str">
            <v>X</v>
          </cell>
          <cell r="E133" t="str">
            <v>EMP VIVIENDA DE ANTIOQUIA</v>
          </cell>
          <cell r="F133" t="str">
            <v>25143</v>
          </cell>
          <cell r="G133" t="str">
            <v>Construcción y mejoramiento de vivienda (Alianza Medellín-Antioquia)</v>
          </cell>
        </row>
        <row r="134">
          <cell r="B134" t="str">
            <v>2013000040057</v>
          </cell>
          <cell r="C134" t="str">
            <v>Mejoramiento DE VIVIENDA ZONA NORDESTE DEL DEPARTAMENTO DE ANTIOQUIA.</v>
          </cell>
          <cell r="D134" t="str">
            <v>X</v>
          </cell>
          <cell r="E134" t="str">
            <v>EMP VIVIENDA DE ANTIOQUIA</v>
          </cell>
          <cell r="F134" t="str">
            <v>25143</v>
          </cell>
          <cell r="G134" t="str">
            <v>Construcción y mejoramiento de vivienda (Alianza Medellín-Antioquia)</v>
          </cell>
        </row>
        <row r="135">
          <cell r="B135" t="str">
            <v>2012050000181</v>
          </cell>
          <cell r="C135" t="str">
            <v>Construcción DE VIVIENDAS NUEVAS EN LOS 125 MUNICIPIOS DEL DEPARTAMENTO DE ANTIOQUIA.</v>
          </cell>
          <cell r="D135" t="str">
            <v/>
          </cell>
          <cell r="E135" t="str">
            <v>EMP VIVIENDA DE ANTIOQUIA</v>
          </cell>
          <cell r="F135" t="str">
            <v>25143</v>
          </cell>
          <cell r="G135" t="str">
            <v>Construcción y mejoramiento de vivienda (Alianza Medellín-Antioquia)</v>
          </cell>
        </row>
        <row r="136">
          <cell r="B136" t="str">
            <v>2012050000182</v>
          </cell>
          <cell r="C136" t="str">
            <v>Formulación DE LINEAMIENTOS PARA EL DESARROLLO DE PROYECTOS DE VIVIENDA Y HÁBITAT EN EL DEPARTAMENTO DE ANTIOQUIA.</v>
          </cell>
          <cell r="D136" t="str">
            <v/>
          </cell>
          <cell r="E136" t="str">
            <v>EMP VIVIENDA DE ANTIOQUIA</v>
          </cell>
          <cell r="F136" t="str">
            <v>25141</v>
          </cell>
          <cell r="G136" t="str">
            <v>Formulación de lineamientos para el desarrollo de proyectos de vivienda y hábitat</v>
          </cell>
        </row>
        <row r="137">
          <cell r="B137" t="str">
            <v>2012050000184</v>
          </cell>
          <cell r="C137" t="str">
            <v>Construcción DE MEJORAMIENTO DE VIVIENDA EN EL DEPARTAMENTO DE ANTIOQUIA.</v>
          </cell>
          <cell r="D137" t="str">
            <v/>
          </cell>
          <cell r="E137" t="str">
            <v>EMP VIVIENDA DE ANTIOQUIA</v>
          </cell>
          <cell r="F137" t="str">
            <v>25143</v>
          </cell>
          <cell r="G137" t="str">
            <v>Construcción y mejoramiento de vivienda (Alianza Medellín-Antioquia)</v>
          </cell>
        </row>
        <row r="138">
          <cell r="B138" t="str">
            <v>2012050000185</v>
          </cell>
          <cell r="C138" t="str">
            <v>Fortalecimiento DE ESTRATEGIAS SOCIALES, PEDAGÓGICAS Y DE DESARROLLO DE CAPACIDADES DE TEMAS DE VIVIENDA, AHORRO Y CRÉDITO EN EL DEPARTAMENTO DE ANTIOQUIA</v>
          </cell>
          <cell r="D138" t="str">
            <v/>
          </cell>
          <cell r="E138" t="str">
            <v>EMP VIVIENDA DE ANTIOQUIA</v>
          </cell>
          <cell r="F138" t="str">
            <v>25146</v>
          </cell>
          <cell r="G138" t="str">
            <v>Promoción de estrategias sociales, pedagógicas y de desarrollo de capacidades en temas de vivienda, ahorro y crédito (Alianza Medellín-Antioquia)</v>
          </cell>
        </row>
        <row r="139">
          <cell r="B139" t="str">
            <v>2012050000186</v>
          </cell>
          <cell r="C139" t="str">
            <v>Desarrollo DE PROYECTOS MUNICIPALES INTEGRALES PARA LA VIVIENDA Y EL HÁBITAT EN EL DEPARTAMENTO DE ANTIOQUIA</v>
          </cell>
          <cell r="D139" t="str">
            <v/>
          </cell>
          <cell r="E139" t="str">
            <v>EMP VIVIENDA DE ANTIOQUIA</v>
          </cell>
          <cell r="F139" t="str">
            <v>25142</v>
          </cell>
          <cell r="G139" t="str">
            <v>Proyectos municipales integrales para la vivienda y el hábitat</v>
          </cell>
        </row>
        <row r="140">
          <cell r="B140" t="str">
            <v>2012050000187</v>
          </cell>
          <cell r="C140" t="str">
            <v>Titilación DE PREDIOS EN EL DEPARTAMENTO DE ANTIOQUIA</v>
          </cell>
          <cell r="D140" t="str">
            <v/>
          </cell>
          <cell r="E140" t="str">
            <v>EMP VIVIENDA DE ANTIOQUIA</v>
          </cell>
          <cell r="F140" t="str">
            <v>25144</v>
          </cell>
          <cell r="G140" t="str">
            <v>Titulación de predios</v>
          </cell>
        </row>
        <row r="141">
          <cell r="B141" t="str">
            <v>2013000100160</v>
          </cell>
          <cell r="C141" t="str">
            <v>Desarrollo de diseños arquitectónicos y técnicos para soluciones de vivienda a bajo costo en sistemas de hormigón y tierra cruda enel Departamento de Antioquia</v>
          </cell>
          <cell r="D141" t="str">
            <v>X</v>
          </cell>
          <cell r="E141" t="str">
            <v>SRIA DE INFRAESTRUCTURA</v>
          </cell>
          <cell r="F141" t="str">
            <v>25141</v>
          </cell>
          <cell r="G141" t="str">
            <v>Formulación de lineamientos para el desarrollo de proyectos de vivienda y hábitat</v>
          </cell>
        </row>
        <row r="142">
          <cell r="B142" t="str">
            <v>2014050000003</v>
          </cell>
          <cell r="C142" t="str">
            <v>Desarrollo de proyectos de deporte, recreación, educación física y actividad física con recursos de la ley del tabaco en Todo El Departamento, Antioquia, Occidente</v>
          </cell>
          <cell r="D142" t="str">
            <v/>
          </cell>
          <cell r="E142" t="str">
            <v>INDEPORTES DE ANTIOQUIA</v>
          </cell>
          <cell r="F142" t="str">
            <v>22412</v>
          </cell>
          <cell r="G142" t="str">
            <v>Fortalecimiento del deporte, la recreación, la actividad física y la educación física en el sector escolar</v>
          </cell>
        </row>
        <row r="143">
          <cell r="B143" t="str">
            <v>2015003050007</v>
          </cell>
          <cell r="C143" t="str">
            <v>Construcción de escenarios deportivos multipropósito en los municipios del departamento de Antioquia</v>
          </cell>
          <cell r="D143" t="str">
            <v>X</v>
          </cell>
          <cell r="E143" t="str">
            <v>INDEPORTES DE ANTIOQUIA</v>
          </cell>
          <cell r="F143" t="str">
            <v>22432</v>
          </cell>
          <cell r="G143" t="str">
            <v>Construcción, mantenimiento, adecuación y dotación de escenarios deportivos y recreativos</v>
          </cell>
        </row>
        <row r="144">
          <cell r="B144" t="str">
            <v>2013050000001</v>
          </cell>
          <cell r="C144" t="str">
            <v>Fortalecimiento a la gestión del Instituto de Cultura y Patrimonio de Antioquia</v>
          </cell>
          <cell r="D144" t="str">
            <v/>
          </cell>
          <cell r="E144" t="str">
            <v>INST DE CULT Y PAT DE ANT</v>
          </cell>
          <cell r="F144" t="str">
            <v>22321</v>
          </cell>
          <cell r="G144" t="str">
            <v>Planificación cultural y gestión cultural y del conocimiento</v>
          </cell>
        </row>
        <row r="145">
          <cell r="B145" t="str">
            <v>2014050000012</v>
          </cell>
          <cell r="C145" t="str">
            <v>Implementación y siembra de plátano para las comunidades indígenas de Dabeiba, Antioquia, Occidente</v>
          </cell>
          <cell r="D145" t="str">
            <v/>
          </cell>
          <cell r="E145" t="str">
            <v>GER INDIGENA</v>
          </cell>
          <cell r="F145" t="str">
            <v>24511</v>
          </cell>
          <cell r="G145" t="str">
            <v>Política pública para Antioquia indígena</v>
          </cell>
        </row>
        <row r="146">
          <cell r="B146" t="str">
            <v>2012003050002</v>
          </cell>
          <cell r="C146" t="str">
            <v>Apoyo de la atencion de la Población pobre no cubierta con subsidio en salud en Todo El Departamento, Antioquia, Occidente</v>
          </cell>
          <cell r="D146" t="str">
            <v>X</v>
          </cell>
          <cell r="E146" t="str">
            <v>SRIA SECC SALUD Y PROT SO</v>
          </cell>
          <cell r="F146" t="str">
            <v>24111</v>
          </cell>
          <cell r="G146" t="str">
            <v>Garantía del goce de derechos en salud</v>
          </cell>
        </row>
        <row r="147">
          <cell r="B147" t="str">
            <v>2015050000007</v>
          </cell>
          <cell r="C147" t="str">
            <v>Desarrollo de oportunidades de formación para el trabajo, el emprendimiento y el empleo en ocho municipios de la región de Urabá</v>
          </cell>
          <cell r="D147" t="str">
            <v/>
          </cell>
          <cell r="E147" t="str">
            <v>SRIA DE PRODUCTIV Y COMPE</v>
          </cell>
          <cell r="F147" t="str">
            <v>27111</v>
          </cell>
          <cell r="G147" t="str">
            <v>Promoción de la inversión, el comercio y la Cooperación Internacional</v>
          </cell>
        </row>
        <row r="148">
          <cell r="B148" t="str">
            <v>2015050000014</v>
          </cell>
          <cell r="C148" t="str">
            <v>Construcción del bloque 13 de aulas TdeA Medellín,Occidente</v>
          </cell>
          <cell r="D148" t="str">
            <v/>
          </cell>
          <cell r="E148" t="str">
            <v>TECNOLOGICO DE ANTIOQUIA</v>
          </cell>
          <cell r="F148" t="str">
            <v>22142</v>
          </cell>
          <cell r="G148" t="str">
            <v>Ambientes de aprendizaje para el siglo XXI</v>
          </cell>
        </row>
        <row r="149">
          <cell r="B149" t="str">
            <v>2011050000220</v>
          </cell>
          <cell r="C149" t="str">
            <v>Diseño de estrategias de capacitación y financiación de proyectos productivos para la generación de ingresos de familias en 44 municipios del departamento de Antioquia</v>
          </cell>
          <cell r="D149" t="str">
            <v/>
          </cell>
          <cell r="E149" t="str">
            <v>SRIA DE PRODUCTIV Y COMPE</v>
          </cell>
          <cell r="F149" t="str">
            <v>22231</v>
          </cell>
          <cell r="G149" t="str">
            <v>Fortalecimiento empresarial, desarrollo de capacidades de innovación y nuevos mercados</v>
          </cell>
        </row>
        <row r="150">
          <cell r="B150" t="str">
            <v>2012050000005</v>
          </cell>
          <cell r="C150" t="str">
            <v>Implementación de lineamiento de promoción y prevención para la protección integral de niños, niñas, adolescentes y jóvenes en , Antioquia, Occidente</v>
          </cell>
          <cell r="D150" t="str">
            <v/>
          </cell>
          <cell r="E150" t="str">
            <v>GER DE INFANCIA Y ADOLESC</v>
          </cell>
          <cell r="F150" t="str">
            <v>24331</v>
          </cell>
          <cell r="G150" t="str">
            <v>Generación de capacidades personales, familiares y comunitarias para el desarrollo integral de la infancia, adolescencia y juventud</v>
          </cell>
        </row>
        <row r="151">
          <cell r="B151" t="str">
            <v>2012050000017</v>
          </cell>
          <cell r="C151" t="str">
            <v>Implementación del Lineamiento Técnico de Familias con Bienestar en los municipios de , Antioquia, Occidente</v>
          </cell>
          <cell r="D151" t="str">
            <v/>
          </cell>
          <cell r="E151" t="str">
            <v>GER DE INFANCIA Y ADOLESC</v>
          </cell>
          <cell r="F151" t="str">
            <v>24313</v>
          </cell>
          <cell r="G151" t="str">
            <v>Familias protectoras</v>
          </cell>
        </row>
        <row r="152">
          <cell r="B152" t="str">
            <v>2012050000041</v>
          </cell>
          <cell r="C152" t="str">
            <v>Fortalecimiento institucional para la implementación de la política publica Afroantioqueña en el  Departamento Antioquia</v>
          </cell>
          <cell r="D152" t="str">
            <v/>
          </cell>
          <cell r="E152" t="str">
            <v>GER DE NEGRITUDES</v>
          </cell>
          <cell r="F152" t="str">
            <v>24521</v>
          </cell>
          <cell r="G152" t="str">
            <v>Implementación de la política pública afroantioqueña</v>
          </cell>
        </row>
        <row r="153">
          <cell r="B153" t="str">
            <v>2012050000044</v>
          </cell>
          <cell r="C153" t="str">
            <v>Implementación de politicas publicas indígenas y rom en Antioquia</v>
          </cell>
          <cell r="D153" t="str">
            <v/>
          </cell>
          <cell r="E153" t="str">
            <v>GER INDIGENA</v>
          </cell>
          <cell r="F153" t="str">
            <v>24511</v>
          </cell>
          <cell r="G153" t="str">
            <v>Política pública para Antioquia indígena</v>
          </cell>
        </row>
        <row r="154">
          <cell r="B154" t="str">
            <v>2012050000053</v>
          </cell>
          <cell r="C154" t="str">
            <v>Divulgación y comunicación intercultural indígena y rom en el Departamento de Antioquia</v>
          </cell>
          <cell r="D154" t="str">
            <v/>
          </cell>
          <cell r="E154" t="str">
            <v>GER INDIGENA</v>
          </cell>
          <cell r="F154" t="str">
            <v>24513</v>
          </cell>
          <cell r="G154" t="str">
            <v>Comunicación intercultural indígena y de las minorías étnicas (Rom)</v>
          </cell>
        </row>
        <row r="155">
          <cell r="B155" t="str">
            <v>2012050000054</v>
          </cell>
          <cell r="C155" t="str">
            <v>Apoyo en la gestión territorial para comunidades indígenas del Departamento de Antioquia</v>
          </cell>
          <cell r="D155" t="str">
            <v/>
          </cell>
          <cell r="E155" t="str">
            <v>GER INDIGENA</v>
          </cell>
          <cell r="F155" t="str">
            <v>24512</v>
          </cell>
          <cell r="G155" t="str">
            <v>Territorialidad indígena</v>
          </cell>
        </row>
        <row r="156">
          <cell r="B156" t="str">
            <v>2012050000062</v>
          </cell>
          <cell r="C156" t="str">
            <v>Implementación de un sistema departamental de participación en el Departamento de Antioquia</v>
          </cell>
          <cell r="D156" t="str">
            <v/>
          </cell>
          <cell r="E156" t="str">
            <v>SRIA DE PART CIUD Y DESAR</v>
          </cell>
          <cell r="F156" t="str">
            <v>24212</v>
          </cell>
          <cell r="G156" t="str">
            <v>Organización del Sistema Departamental de Participación</v>
          </cell>
        </row>
        <row r="157">
          <cell r="B157" t="str">
            <v>2012050000063</v>
          </cell>
          <cell r="C157" t="str">
            <v>Asistencia a familias en condición de pobreza extrema para acceder a las ofertas del Estado en el departamento de Antioquia</v>
          </cell>
          <cell r="D157" t="str">
            <v/>
          </cell>
          <cell r="E157" t="str">
            <v>SRIA DE PART CIUD Y DESAR</v>
          </cell>
          <cell r="F157" t="str">
            <v>24551</v>
          </cell>
          <cell r="G157" t="str">
            <v>Lucha contra la pobreza extrema</v>
          </cell>
        </row>
        <row r="158">
          <cell r="B158" t="str">
            <v>2012050000064</v>
          </cell>
          <cell r="C158" t="str">
            <v>Apoyo control social a la gestión pública en el departamento de Antioquia</v>
          </cell>
          <cell r="D158" t="str">
            <v/>
          </cell>
          <cell r="E158" t="str">
            <v>SRIA DE PART CIUD Y DESAR</v>
          </cell>
          <cell r="F158" t="str">
            <v>21411</v>
          </cell>
          <cell r="G158" t="str">
            <v>Control social a la gestión pública (Alianza Medellín-Antioquia)</v>
          </cell>
        </row>
        <row r="159">
          <cell r="B159" t="str">
            <v>2012050000069</v>
          </cell>
          <cell r="C159" t="str">
            <v>Fortalecimiento del sistema departamental de juventud en los municipios de Antioquia</v>
          </cell>
          <cell r="D159" t="str">
            <v/>
          </cell>
          <cell r="E159" t="str">
            <v>GER DE INFANCIA Y ADOLESC</v>
          </cell>
          <cell r="F159" t="str">
            <v>24341</v>
          </cell>
          <cell r="G159" t="str">
            <v>Fortalecimiento del sistema departamental de juventud</v>
          </cell>
        </row>
        <row r="160">
          <cell r="B160" t="str">
            <v>2012050000070</v>
          </cell>
          <cell r="C160" t="str">
            <v>Implementación de estrategia de atención integral a la primera infancia en los municipios de Antioquia</v>
          </cell>
          <cell r="D160" t="str">
            <v/>
          </cell>
          <cell r="E160" t="str">
            <v>GER DE INFANCIA Y ADOLESC</v>
          </cell>
          <cell r="F160" t="str">
            <v>24321</v>
          </cell>
          <cell r="G160" t="str">
            <v>Atención integral de la primera infancia en el ámbito institucional y familiar</v>
          </cell>
        </row>
        <row r="161">
          <cell r="B161" t="str">
            <v>2012050000077</v>
          </cell>
          <cell r="C161" t="str">
            <v>Fortalecimiento de organizaciones sociales para la protección integral de niños, niñas y adolescentes en , Antioquia, Occidente</v>
          </cell>
          <cell r="D161" t="str">
            <v/>
          </cell>
          <cell r="E161" t="str">
            <v>GER DE INFANCIA Y ADOLESC</v>
          </cell>
          <cell r="F161" t="str">
            <v>24312</v>
          </cell>
          <cell r="G161" t="str">
            <v>Comunidades protectoras de derechos</v>
          </cell>
        </row>
        <row r="162">
          <cell r="B162" t="str">
            <v>2012050000084</v>
          </cell>
          <cell r="C162" t="str">
            <v>Aplicación de la politica pública de infancia y adolescencia en el nivel departamental y municipal</v>
          </cell>
          <cell r="D162" t="str">
            <v/>
          </cell>
          <cell r="E162" t="str">
            <v>GER DE INFANCIA Y ADOLESC</v>
          </cell>
          <cell r="F162" t="str">
            <v>24311</v>
          </cell>
          <cell r="G162" t="str">
            <v>Gestión de la institucionalidad pública</v>
          </cell>
        </row>
        <row r="163">
          <cell r="B163" t="str">
            <v>2012050000097</v>
          </cell>
          <cell r="C163" t="str">
            <v>Implementación de la Estrategia Mujeres Sin Miedo en las nueve subregiones de Antioquia con prioridad en Urabá, bajo Cauca, Nordeste y Valle de Aburra</v>
          </cell>
          <cell r="D163" t="str">
            <v/>
          </cell>
          <cell r="E163" t="str">
            <v>SRIA DE EQUIDAD DE GENERO</v>
          </cell>
          <cell r="F163" t="str">
            <v>24411</v>
          </cell>
          <cell r="G163" t="str">
            <v>Comunicación pública perceptual para el desarrollo de las mujeres</v>
          </cell>
        </row>
        <row r="164">
          <cell r="B164" t="str">
            <v>2012050000098</v>
          </cell>
          <cell r="C164" t="str">
            <v>Implementación de la Movilización Social: Mujeres Jóvenes Talento en Antioquia</v>
          </cell>
          <cell r="D164" t="str">
            <v/>
          </cell>
          <cell r="E164" t="str">
            <v>SRIA DE EQUIDAD DE GENERO</v>
          </cell>
          <cell r="F164" t="str">
            <v>24431</v>
          </cell>
          <cell r="G164" t="str">
            <v>Mujeres jóvenes talento de Antioquia</v>
          </cell>
        </row>
        <row r="165">
          <cell r="B165" t="str">
            <v>2012050000101</v>
          </cell>
          <cell r="C165" t="str">
            <v>Fortalecimiento y apoyo para la creación de redes locales de mujeres públicas en 80 municipios de Antioquia</v>
          </cell>
          <cell r="D165" t="str">
            <v/>
          </cell>
          <cell r="E165" t="str">
            <v>SRIA DE EQUIDAD DE GENERO</v>
          </cell>
          <cell r="F165" t="str">
            <v>24432</v>
          </cell>
          <cell r="G165" t="str">
            <v>Red de “Mujeres Públicas”</v>
          </cell>
        </row>
        <row r="166">
          <cell r="B166" t="str">
            <v>2012050000102</v>
          </cell>
          <cell r="C166" t="str">
            <v>Implementación Secretarías y Alcaldías que Suman en los municipios de Antioquia</v>
          </cell>
          <cell r="D166" t="str">
            <v/>
          </cell>
          <cell r="E166" t="str">
            <v>SRIA DE EQUIDAD DE GENERO</v>
          </cell>
          <cell r="F166" t="str">
            <v>24421</v>
          </cell>
          <cell r="G166" t="str">
            <v>Secretarías y alcaldías que suman</v>
          </cell>
        </row>
        <row r="167">
          <cell r="B167" t="str">
            <v>2012050000107</v>
          </cell>
          <cell r="C167" t="str">
            <v>Fortalecimiento de las organizaciones comunales y sociales para el desarrollo territorial en 125 municipios del Departamento de Antioquia</v>
          </cell>
          <cell r="D167" t="str">
            <v/>
          </cell>
          <cell r="E167" t="str">
            <v>SRIA DE PART CIUD Y DESAR</v>
          </cell>
          <cell r="F167" t="str">
            <v>24211</v>
          </cell>
          <cell r="G167" t="str">
            <v>Fortalecimiento de las organizaciones comunales y sociales para el desarrollo territorial</v>
          </cell>
        </row>
        <row r="168">
          <cell r="B168" t="str">
            <v>2012050000133</v>
          </cell>
          <cell r="C168" t="str">
            <v>Fortalecimiento formas propias de Gobierno indígena en el Departamento de Antioquia</v>
          </cell>
          <cell r="D168" t="str">
            <v/>
          </cell>
          <cell r="E168" t="str">
            <v>GER INDIGENA</v>
          </cell>
          <cell r="F168" t="str">
            <v>21123</v>
          </cell>
          <cell r="G168" t="str">
            <v>Fortalecimiento  de las formas propias de gobierno de los territorios  indígenas (Fondo Especial de Desarrollo Indígena FEDI)</v>
          </cell>
        </row>
        <row r="169">
          <cell r="B169" t="str">
            <v>2012050000178</v>
          </cell>
          <cell r="C169" t="str">
            <v>Implementación Proyecto comadres en 60 municipios de Antioquia</v>
          </cell>
          <cell r="D169" t="str">
            <v/>
          </cell>
          <cell r="E169" t="str">
            <v>SRIA DE EQUIDAD DE GENERO</v>
          </cell>
          <cell r="F169" t="str">
            <v>24434</v>
          </cell>
          <cell r="G169" t="str">
            <v>Comadres rurales</v>
          </cell>
        </row>
        <row r="170">
          <cell r="B170" t="str">
            <v>2012050000179</v>
          </cell>
          <cell r="C170" t="str">
            <v>Capacitación y entrenamiento político para mujeres de las 9 regiones de Antioquia</v>
          </cell>
          <cell r="D170" t="str">
            <v/>
          </cell>
          <cell r="E170" t="str">
            <v>SRIA DE EQUIDAD DE GENERO</v>
          </cell>
          <cell r="F170" t="str">
            <v>24433</v>
          </cell>
          <cell r="G170" t="str">
            <v>Política pa´ mujeres</v>
          </cell>
        </row>
        <row r="171">
          <cell r="B171" t="str">
            <v>2012050000313</v>
          </cell>
          <cell r="C171" t="str">
            <v>Titilación y ampliación de resguardos indigenas en el departamento de Antioquia</v>
          </cell>
          <cell r="D171" t="str">
            <v/>
          </cell>
          <cell r="E171" t="str">
            <v>SRIA AGRICULT Y DES RURAL</v>
          </cell>
          <cell r="F171" t="str">
            <v>25134</v>
          </cell>
          <cell r="G171" t="str">
            <v>Titulación y ampliación de resguardos</v>
          </cell>
        </row>
        <row r="172">
          <cell r="B172" t="str">
            <v>2013050000003</v>
          </cell>
          <cell r="C172" t="str">
            <v>Implementación del Fondo de Emprendimiento Comunal en 124 municipios del Departamento de Antioquia</v>
          </cell>
          <cell r="D172" t="str">
            <v/>
          </cell>
          <cell r="E172" t="str">
            <v>SRIA DE PART CIUD Y DESAR</v>
          </cell>
          <cell r="F172" t="str">
            <v>24211</v>
          </cell>
          <cell r="G172" t="str">
            <v>Fortalecimiento de las organizaciones comunales y sociales para el desarrollo territorial</v>
          </cell>
        </row>
        <row r="173">
          <cell r="B173" t="str">
            <v>2008050000501</v>
          </cell>
          <cell r="C173" t="str">
            <v>Construcción , mejoramiento y dotación de sedes de la fuerza pública y organismos de seguridad en Antioquia</v>
          </cell>
          <cell r="D173" t="str">
            <v/>
          </cell>
          <cell r="E173" t="str">
            <v>SRIA DE GOBIERNO Y APOYO</v>
          </cell>
          <cell r="F173" t="str">
            <v>23111</v>
          </cell>
          <cell r="G173" t="str">
            <v>Apoyo a la estrategia integral de lucha contra la criminalidad y las rentas ilícitas</v>
          </cell>
        </row>
        <row r="174">
          <cell r="B174" t="str">
            <v>2012050000001</v>
          </cell>
          <cell r="C174" t="str">
            <v>Implementación del capital social y físico en comunidades afectadas por el conflicto armado en 4 municipios del oriente de Antioquia</v>
          </cell>
          <cell r="D174" t="str">
            <v/>
          </cell>
          <cell r="E174" t="str">
            <v>SRIA DE GOBIERNO Y APOYO</v>
          </cell>
          <cell r="F174" t="str">
            <v>23422</v>
          </cell>
          <cell r="G174" t="str">
            <v>Coordinación y articulación para la atención integral y reparación a la población víctima del conflicto a través de la ruta  de atención (Alianza Medellín-Antioquia)</v>
          </cell>
        </row>
        <row r="175">
          <cell r="B175" t="str">
            <v>2012050000006</v>
          </cell>
          <cell r="C175" t="str">
            <v>Asistencia , promoción, prevención y protección de los derechos humanos y atención a la población víctima del conflicto armado Antioquia</v>
          </cell>
          <cell r="D175" t="str">
            <v/>
          </cell>
          <cell r="E175" t="str">
            <v>SRIA DE GOBIERNO Y APOYO</v>
          </cell>
          <cell r="F175" t="str">
            <v>23422</v>
          </cell>
          <cell r="G175" t="str">
            <v>Coordinación y articulación para la atención integral y reparación a la población víctima del conflicto a través de la ruta  de atención (Alianza Medellín-Antioquia)</v>
          </cell>
        </row>
        <row r="176">
          <cell r="B176" t="str">
            <v>2012050000033</v>
          </cell>
          <cell r="C176" t="str">
            <v>Capacitación apoyo a las instituciones que reaccionan contra el crimen, apoyo para el fortalecimiento y cualificación en componentes cuatro regiones priorizadas</v>
          </cell>
          <cell r="D176" t="str">
            <v/>
          </cell>
          <cell r="E176" t="str">
            <v>SRIA DE GOBIERNO Y APOYO</v>
          </cell>
          <cell r="F176" t="str">
            <v>23111</v>
          </cell>
          <cell r="G176" t="str">
            <v>Apoyo a la estrategia integral de lucha contra la criminalidad y las rentas ilícitas</v>
          </cell>
        </row>
        <row r="177">
          <cell r="B177" t="str">
            <v>2012050000038</v>
          </cell>
          <cell r="C177" t="str">
            <v>Implementación de política pública de seguridad vial para el Departamento de Antioquia</v>
          </cell>
          <cell r="D177" t="str">
            <v/>
          </cell>
          <cell r="E177" t="str">
            <v>SRIA DE GOBIERNO Y APOYO</v>
          </cell>
          <cell r="F177" t="str">
            <v>23122</v>
          </cell>
          <cell r="G177" t="str">
            <v>Plan de educación, seguridad, prevención y control vial (Ley 1503 de 2011)</v>
          </cell>
        </row>
        <row r="178">
          <cell r="B178" t="str">
            <v>2012050000076</v>
          </cell>
          <cell r="C178" t="str">
            <v>Apoyo a la formulación e implementación de programas de prevención de la violencia intrafamiliar, sexual y de género en 80 mun Departamento de Antioquia</v>
          </cell>
          <cell r="D178" t="str">
            <v/>
          </cell>
          <cell r="E178" t="str">
            <v>SRIA DE GOBIERNO Y APOYO</v>
          </cell>
          <cell r="F178" t="str">
            <v>23213</v>
          </cell>
          <cell r="G178" t="str">
            <v>Prevención de la violencia intrafamiliar, sexual y de género</v>
          </cell>
        </row>
        <row r="179">
          <cell r="B179" t="str">
            <v>2012050000080</v>
          </cell>
          <cell r="C179" t="str">
            <v>Apoyo al diseño e implementación de programas municipales para la prevención de la violencia y promoción de la convivencia en Departamento de Antioquia</v>
          </cell>
          <cell r="D179" t="str">
            <v/>
          </cell>
          <cell r="E179" t="str">
            <v>SRIA DE GOBIERNO Y APOYO</v>
          </cell>
          <cell r="F179" t="str">
            <v>23211</v>
          </cell>
          <cell r="G179" t="str">
            <v>Prevención de la violencia y promoción de la convivencia</v>
          </cell>
        </row>
        <row r="180">
          <cell r="B180" t="str">
            <v>2012050000083</v>
          </cell>
          <cell r="C180" t="str">
            <v>Fortalecimiento procesos de reconstrucción del tejido social departamento de Antioquia</v>
          </cell>
          <cell r="D180" t="str">
            <v/>
          </cell>
          <cell r="E180" t="str">
            <v>SRIA DE GOBIERNO Y APOYO</v>
          </cell>
          <cell r="F180" t="str">
            <v>23431</v>
          </cell>
          <cell r="G180" t="str">
            <v>Procesos de reconstrucción del tejido social</v>
          </cell>
        </row>
        <row r="181">
          <cell r="B181" t="str">
            <v>2012050000126</v>
          </cell>
          <cell r="C181" t="str">
            <v>Fortalecimiento de las capacidades para la gestión local de la seguridad integral en los municipios del Departamento</v>
          </cell>
          <cell r="D181" t="str">
            <v/>
          </cell>
          <cell r="E181" t="str">
            <v>SRIA DE GOBIERNO Y APOYO</v>
          </cell>
          <cell r="F181" t="str">
            <v>23121</v>
          </cell>
          <cell r="G181" t="str">
            <v>Generación de capacidades locales para la planeación, ejecución y seguimiento de estrategias de seguridad y prevención de la violencia</v>
          </cell>
        </row>
        <row r="182">
          <cell r="B182" t="str">
            <v>2012050000127</v>
          </cell>
          <cell r="C182" t="str">
            <v>Implementación diseño de un plan retorno y reubicación departamento de Antioquia</v>
          </cell>
          <cell r="D182" t="str">
            <v/>
          </cell>
          <cell r="E182" t="str">
            <v>SRIA DE GOBIERNO Y APOYO</v>
          </cell>
          <cell r="F182" t="str">
            <v>23421</v>
          </cell>
          <cell r="G182" t="str">
            <v>Plan retorno y reubicación</v>
          </cell>
        </row>
        <row r="183">
          <cell r="B183" t="str">
            <v>2012050000128</v>
          </cell>
          <cell r="C183" t="str">
            <v>Asistencia desarrollar procesos de promoción, prevención y protección de los derechos humanos y la aplicación del DIH en el departamento de Antioquia</v>
          </cell>
          <cell r="D183" t="str">
            <v/>
          </cell>
          <cell r="E183" t="str">
            <v>SRIA DE GOBIERNO Y APOYO</v>
          </cell>
          <cell r="F183" t="str">
            <v>23411</v>
          </cell>
          <cell r="G183" t="str">
            <v>Promoción, prevención y protección de derechos humanos y aplicación del derecho internacional humanitario (Alianza Medellín-Antioquia)</v>
          </cell>
        </row>
        <row r="184">
          <cell r="B184" t="str">
            <v>2012050000130</v>
          </cell>
          <cell r="C184" t="str">
            <v>Implementación tecnologías y sistemas de información para la seguridad y convivencia Departamento de Antioquia</v>
          </cell>
          <cell r="D184" t="str">
            <v/>
          </cell>
          <cell r="E184" t="str">
            <v>SRIA DE GOBIERNO Y APOYO</v>
          </cell>
          <cell r="F184" t="str">
            <v>23123</v>
          </cell>
          <cell r="G184" t="str">
            <v>Tecnologías y sistema de información para la seguridad y convivencia departamental (Alianza Medellín-Antioquia)</v>
          </cell>
        </row>
        <row r="185">
          <cell r="B185" t="str">
            <v>2012050000306</v>
          </cell>
          <cell r="C185" t="str">
            <v>Apoyo a los componentes de seguridad y prevencion de la violencia de los planes municipales de desarrollo en el Departamento de Antioquia</v>
          </cell>
          <cell r="D185" t="str">
            <v/>
          </cell>
          <cell r="E185" t="str">
            <v>SRIA DE GOBIERNO Y APOYO</v>
          </cell>
          <cell r="F185" t="str">
            <v>23121</v>
          </cell>
          <cell r="G185" t="str">
            <v>Generación de capacidades locales para la planeación, ejecución y seguimiento de estrategias de seguridad y prevención de la violencia</v>
          </cell>
        </row>
        <row r="186">
          <cell r="B186" t="str">
            <v>2012050000323</v>
          </cell>
          <cell r="C186" t="str">
            <v>Apoyo a la formulación de estrategias regionales y subregionales de seguridad y prevención de la violencia en el Departamento</v>
          </cell>
          <cell r="D186" t="str">
            <v/>
          </cell>
          <cell r="E186" t="str">
            <v>SRIA DE GOBIERNO Y APOYO</v>
          </cell>
          <cell r="F186" t="str">
            <v>23121</v>
          </cell>
          <cell r="G186" t="str">
            <v>Generación de capacidades locales para la planeación, ejecución y seguimiento de estrategias de seguridad y prevención de la violencia</v>
          </cell>
        </row>
        <row r="187">
          <cell r="B187" t="str">
            <v>2012050000052</v>
          </cell>
          <cell r="C187" t="str">
            <v>Fortalecimiento de las instituciones que brindan servicios de justicia formal y mecanismos alternativos de solución de conflictos Departamento de Antioquia</v>
          </cell>
          <cell r="D187" t="str">
            <v/>
          </cell>
          <cell r="E187" t="str">
            <v>SRIA DE GOBIERNO Y APOYO</v>
          </cell>
          <cell r="F187" t="str">
            <v>23311</v>
          </cell>
          <cell r="G187" t="str">
            <v>Fortalecimiento de las instituciones que brindan servicio de justicia formal y de los mecanismos alternativos de solución de conflictos</v>
          </cell>
        </row>
        <row r="188">
          <cell r="B188" t="str">
            <v>2012050000055</v>
          </cell>
          <cell r="C188" t="str">
            <v>Fortalecimiento del sistema de responsabilidad penal para adolescentes en el Todo El Departamento, Antioquia, Departamento de Antioquia</v>
          </cell>
          <cell r="D188" t="str">
            <v/>
          </cell>
          <cell r="E188" t="str">
            <v>SRIA DE GOBIERNO Y APOYO</v>
          </cell>
          <cell r="F188" t="str">
            <v>23312</v>
          </cell>
          <cell r="G188" t="str">
            <v>Fortalecimiento del sistema de responsabilidad penal para adolescentes</v>
          </cell>
        </row>
        <row r="189">
          <cell r="B189" t="str">
            <v>2013050000041</v>
          </cell>
          <cell r="C189" t="str">
            <v>Implementación y ejecución de programas de Seguridad Industrial y Salud Ocupacional en la FLA Itagui, Antioquia, Occidente</v>
          </cell>
          <cell r="D189" t="str">
            <v/>
          </cell>
          <cell r="E189" t="str">
            <v>FAB DE LICORES DE ANTIOQ</v>
          </cell>
          <cell r="F189" t="str">
            <v>21236</v>
          </cell>
          <cell r="G189" t="str">
            <v>Reorganización y ajuste funcional de las dependencias en la Gobernación de Antioquia</v>
          </cell>
        </row>
        <row r="190">
          <cell r="B190" t="str">
            <v>2008050000741</v>
          </cell>
          <cell r="C190" t="str">
            <v>Distribución credito de vivienda para empleados trabajadores oficiales y jubilados del Departamento de Antioquia en los municipios de Antioquia donde laboren servidores públicos departame</v>
          </cell>
          <cell r="D190" t="str">
            <v/>
          </cell>
          <cell r="E190" t="str">
            <v>SRIA DE GEST HUMANA</v>
          </cell>
          <cell r="F190" t="str">
            <v>21211</v>
          </cell>
          <cell r="G190" t="str">
            <v>Desarrollo humano y bienestar</v>
          </cell>
        </row>
        <row r="191">
          <cell r="B191" t="str">
            <v>2013050000039</v>
          </cell>
          <cell r="C191" t="str">
            <v>Implementación y ejecución de programas de capacitación en la FLA Itagui, Antioquia, Occidente</v>
          </cell>
          <cell r="D191" t="str">
            <v/>
          </cell>
          <cell r="E191" t="str">
            <v>FAB DE LICORES DE ANTIOQ</v>
          </cell>
          <cell r="F191" t="str">
            <v>21236</v>
          </cell>
          <cell r="G191" t="str">
            <v>Reorganización y ajuste funcional de las dependencias en la Gobernación de Antioquia</v>
          </cell>
        </row>
        <row r="192">
          <cell r="B192" t="str">
            <v>2013050000040</v>
          </cell>
          <cell r="C192" t="str">
            <v>Implementación y ejecución de programas de Bienestar Social en la FLA Itagui, Antioquia, Occidente</v>
          </cell>
          <cell r="D192" t="str">
            <v/>
          </cell>
          <cell r="E192" t="str">
            <v>FAB DE LICORES DE ANTIOQ</v>
          </cell>
          <cell r="F192" t="str">
            <v>21236</v>
          </cell>
          <cell r="G192" t="str">
            <v>Reorganización y ajuste funcional de las dependencias en la Gobernación de Antioquia</v>
          </cell>
        </row>
        <row r="193">
          <cell r="B193" t="str">
            <v>2014003050002</v>
          </cell>
          <cell r="C193" t="str">
            <v>Dotación tecnológica y audiovisual para el desarrollo de las actividades de la programación educativa de los parques educativos delDepartamento de Antioquia</v>
          </cell>
          <cell r="D193" t="str">
            <v>X</v>
          </cell>
          <cell r="E193" t="str">
            <v>SRIA DE EDUCACION</v>
          </cell>
          <cell r="F193" t="str">
            <v>22142</v>
          </cell>
          <cell r="G193" t="str">
            <v>Ambientes de aprendizaje para el siglo XXI</v>
          </cell>
        </row>
        <row r="194">
          <cell r="B194" t="str">
            <v>2010050000028</v>
          </cell>
          <cell r="C194" t="str">
            <v>Actualización formulación del plan de inversión publicitaria de la FLA año 2010 Medellín</v>
          </cell>
          <cell r="D194" t="str">
            <v/>
          </cell>
          <cell r="E194" t="str">
            <v>FAB DE LICORES DE ANTIOQ</v>
          </cell>
          <cell r="F194" t="str">
            <v>21462</v>
          </cell>
          <cell r="G194" t="str">
            <v>Acción coordinada para prevenir la producción y/o distribución de bebidas alcohólicas adulteradas, fraudulentas y de contrabando</v>
          </cell>
        </row>
        <row r="195">
          <cell r="B195" t="str">
            <v>2012050000163</v>
          </cell>
          <cell r="C195" t="str">
            <v>Adquisición de equipos, muebles, sistemas y adecuación área administrativa y otros Itagui</v>
          </cell>
          <cell r="D195" t="str">
            <v/>
          </cell>
          <cell r="E195" t="str">
            <v>FAB DE LICORES DE ANTIOQ</v>
          </cell>
          <cell r="F195" t="str">
            <v>21233</v>
          </cell>
          <cell r="G195" t="str">
            <v>Dotación con tecnología de punta y amigable con el medio ambiente</v>
          </cell>
        </row>
        <row r="196">
          <cell r="B196" t="str">
            <v>2012050000164</v>
          </cell>
          <cell r="C196" t="str">
            <v>Mejoramiento y modernización de los procesos productivos y administrativos de la FLA municipio de Itagui departamento de Antioquia</v>
          </cell>
          <cell r="D196" t="str">
            <v/>
          </cell>
          <cell r="E196" t="str">
            <v>FAB DE LICORES DE ANTIOQ</v>
          </cell>
          <cell r="F196" t="str">
            <v>21233</v>
          </cell>
          <cell r="G196" t="str">
            <v>Dotación con tecnología de punta y amigable con el medio ambiente</v>
          </cell>
        </row>
        <row r="197">
          <cell r="B197" t="str">
            <v>2012050000166</v>
          </cell>
          <cell r="C197" t="str">
            <v>Desarrollo de investigación aplicada y estudios en la FLA Itagui departamento de Antioquia</v>
          </cell>
          <cell r="D197" t="str">
            <v/>
          </cell>
          <cell r="E197" t="str">
            <v>FAB DE LICORES DE ANTIOQ</v>
          </cell>
          <cell r="F197" t="str">
            <v>21236</v>
          </cell>
          <cell r="G197" t="str">
            <v>Reorganización y ajuste funcional de las dependencias en la Gobernación de Antioquia</v>
          </cell>
        </row>
        <row r="198">
          <cell r="B198" t="str">
            <v>2012050000247</v>
          </cell>
          <cell r="C198" t="str">
            <v>Mejoramiento, reorganización y ajuste funcional de la fábrica de licores de Antioquia, itagui</v>
          </cell>
          <cell r="D198" t="str">
            <v/>
          </cell>
          <cell r="E198" t="str">
            <v>FAB DE LICORES DE ANTIOQ</v>
          </cell>
          <cell r="F198" t="str">
            <v>21236</v>
          </cell>
          <cell r="G198" t="str">
            <v>Reorganización y ajuste funcional de las dependencias en la Gobernación de Antioquia</v>
          </cell>
        </row>
        <row r="199">
          <cell r="B199" t="str">
            <v>2012050000350</v>
          </cell>
          <cell r="C199" t="str">
            <v>Mejoramiento y adecuación de la infraestructura física de la FLA Itagui departamento Antioquia</v>
          </cell>
          <cell r="D199" t="str">
            <v/>
          </cell>
          <cell r="E199" t="str">
            <v>FAB DE LICORES DE ANTIOQ</v>
          </cell>
          <cell r="F199" t="str">
            <v>21211</v>
          </cell>
          <cell r="G199" t="str">
            <v>Desarrollo humano y bienestar</v>
          </cell>
        </row>
        <row r="200">
          <cell r="B200" t="str">
            <v>2012000100183</v>
          </cell>
          <cell r="C200" t="str">
            <v>Fortalecimiento Proyecto Antioquia: Origen de Cafés Especiales en el Departamento de Antioquia</v>
          </cell>
          <cell r="D200" t="str">
            <v>X</v>
          </cell>
          <cell r="E200" t="str">
            <v>SRIA DE PRODUCTIV Y COMPE</v>
          </cell>
          <cell r="F200" t="str">
            <v>22234</v>
          </cell>
          <cell r="G200" t="str">
            <v>Antioquia: Origen de cafés especiales</v>
          </cell>
        </row>
        <row r="201">
          <cell r="B201" t="str">
            <v>2010050000275</v>
          </cell>
          <cell r="C201" t="str">
            <v>Apoyo al fortalecimiento de las cadenas productivas Departamento de Antioquia</v>
          </cell>
          <cell r="D201" t="str">
            <v/>
          </cell>
          <cell r="E201" t="str">
            <v>SRIA AGRICULT Y DES RURAL</v>
          </cell>
          <cell r="F201" t="str">
            <v>22242</v>
          </cell>
          <cell r="G201" t="str">
            <v>Apoyo para el acceso a fuentes de financiación y cofinanciación para iniciativas productivas</v>
          </cell>
        </row>
        <row r="202">
          <cell r="B202" t="str">
            <v>2012050000031</v>
          </cell>
          <cell r="C202" t="str">
            <v>Administración promoción de la inversión, el comercio y la cooperación internacional los 125 municipios del departamento de Antioquia</v>
          </cell>
          <cell r="D202" t="str">
            <v/>
          </cell>
          <cell r="E202" t="str">
            <v>SRIA DE PRODUCTIV Y COMPE</v>
          </cell>
          <cell r="F202" t="str">
            <v>27111</v>
          </cell>
          <cell r="G202" t="str">
            <v>Promoción de la inversión, el comercio y la Cooperación Internacional</v>
          </cell>
        </row>
        <row r="203">
          <cell r="B203" t="str">
            <v>2012050000046</v>
          </cell>
          <cell r="C203" t="str">
            <v>Implementación de un modelo participativo de ECAS a productores de ganado de carne subregiones departamento de Antioquia</v>
          </cell>
          <cell r="D203" t="str">
            <v/>
          </cell>
          <cell r="E203" t="str">
            <v>SRIA AGRICULT Y DES RURAL</v>
          </cell>
          <cell r="F203" t="str">
            <v>22281</v>
          </cell>
          <cell r="G203" t="str">
            <v>Identificación, difusión e incorporación al uso de conocimientos y tecnologías productivas</v>
          </cell>
        </row>
        <row r="204">
          <cell r="B204" t="str">
            <v>2012050000048</v>
          </cell>
          <cell r="C204" t="str">
            <v>Implementación de programas de creación de empresas por medio del proyecto capital semilla Antioquia</v>
          </cell>
          <cell r="D204" t="str">
            <v/>
          </cell>
          <cell r="E204" t="str">
            <v>SRIA DE PRODUCTIV Y COMPE</v>
          </cell>
          <cell r="F204" t="str">
            <v>22221</v>
          </cell>
          <cell r="G204" t="str">
            <v>Concurso capital semilla</v>
          </cell>
        </row>
        <row r="205">
          <cell r="B205" t="str">
            <v>2012050000051</v>
          </cell>
          <cell r="C205" t="str">
            <v>Implementación de programas de creación de empresas  por medio del establecimiento de los CRECE 124 municipios de Antioquia, excepto Medellín</v>
          </cell>
          <cell r="D205" t="str">
            <v/>
          </cell>
          <cell r="E205" t="str">
            <v>SRIA DE PRODUCTIV Y COMPE</v>
          </cell>
          <cell r="F205" t="str">
            <v>22222</v>
          </cell>
          <cell r="G205" t="str">
            <v>Centros Regionales para la Competitividad Empresarial de Antioquia -CRECE–</v>
          </cell>
        </row>
        <row r="206">
          <cell r="B206" t="str">
            <v>2012050000059</v>
          </cell>
          <cell r="C206" t="str">
            <v>Apoyo Participación en ferias, eventos y congresos Todo El Departamento, Antioquia, Occidente</v>
          </cell>
          <cell r="D206" t="str">
            <v/>
          </cell>
          <cell r="E206" t="str">
            <v>SRIA DE PRODUCTIV Y COMPE</v>
          </cell>
          <cell r="F206" t="str">
            <v>22231</v>
          </cell>
          <cell r="G206" t="str">
            <v>Fortalecimiento empresarial, desarrollo de capacidades de innovación y nuevos mercados</v>
          </cell>
        </row>
        <row r="207">
          <cell r="B207" t="str">
            <v>2012050000061</v>
          </cell>
          <cell r="C207" t="str">
            <v>Implementación y puesta en marcha del Banco de las Oportunidades 125 municipios de Antioquia</v>
          </cell>
          <cell r="D207" t="str">
            <v/>
          </cell>
          <cell r="E207" t="str">
            <v>SRIA DE PRODUCTIV Y COMPE</v>
          </cell>
          <cell r="F207" t="str">
            <v>22241</v>
          </cell>
          <cell r="G207" t="str">
            <v>Banco de las Oportunidades</v>
          </cell>
        </row>
        <row r="208">
          <cell r="B208" t="str">
            <v>2012050000066</v>
          </cell>
          <cell r="C208" t="str">
            <v>Implementación de programas para promover  la articulación de encadenamientos productivos desde las potencialidades identificadas, facilitando el incremento de los niveles de  formalización empresarial y la productividad en Antioquia</v>
          </cell>
          <cell r="D208" t="str">
            <v/>
          </cell>
          <cell r="E208" t="str">
            <v>SRIA DE PRODUCTIV Y COMPE</v>
          </cell>
          <cell r="F208" t="str">
            <v>22231</v>
          </cell>
          <cell r="G208" t="str">
            <v>Fortalecimiento empresarial, desarrollo de capacidades de innovación y nuevos mercados</v>
          </cell>
        </row>
        <row r="209">
          <cell r="B209" t="str">
            <v>2012050000067</v>
          </cell>
          <cell r="C209" t="str">
            <v>Apoyo a la creatividad la innovación tecnológica y la formalización empresarial por medio de la identificación, evaluación y s TodoEl Departamento, Antioquia</v>
          </cell>
          <cell r="D209" t="str">
            <v/>
          </cell>
          <cell r="E209" t="str">
            <v>SRIA DE PRODUCTIV Y COMPE</v>
          </cell>
          <cell r="F209" t="str">
            <v>22232</v>
          </cell>
          <cell r="G209" t="str">
            <v>Antójate de Antioquia</v>
          </cell>
        </row>
        <row r="210">
          <cell r="B210" t="str">
            <v>2012050000078</v>
          </cell>
          <cell r="C210" t="str">
            <v>Capacitación a extensionistas y productores en tecnologías agropecuarias en el Departamento de Antioquia</v>
          </cell>
          <cell r="D210" t="str">
            <v/>
          </cell>
          <cell r="E210" t="str">
            <v>SRIA AGRICULT Y DES RURAL</v>
          </cell>
          <cell r="F210" t="str">
            <v>22281</v>
          </cell>
          <cell r="G210" t="str">
            <v>Identificación, difusión e incorporación al uso de conocimientos y tecnologías productivas</v>
          </cell>
        </row>
        <row r="211">
          <cell r="B211" t="str">
            <v>2012050000093</v>
          </cell>
          <cell r="C211" t="str">
            <v>Apoyo a la generación de conocimiento e innovación para el sector agropecuario en el Departamento de Antioquia</v>
          </cell>
          <cell r="D211" t="str">
            <v/>
          </cell>
          <cell r="E211" t="str">
            <v>SRIA AGRICULT Y DES RURAL</v>
          </cell>
          <cell r="F211" t="str">
            <v>22272</v>
          </cell>
          <cell r="G211" t="str">
            <v>Generación de conocimiento e innovación para el sector agropecuario</v>
          </cell>
        </row>
        <row r="212">
          <cell r="B212" t="str">
            <v>2012050000106</v>
          </cell>
          <cell r="C212" t="str">
            <v>Fortalecimiento del sistema de inspección vigilancia y control, de la Gobernación de Antioquia para las ESALS Departamento de Antioquia</v>
          </cell>
          <cell r="D212" t="str">
            <v/>
          </cell>
          <cell r="E212" t="str">
            <v>SRIA DE PART CIUD Y DESAR</v>
          </cell>
          <cell r="F212" t="str">
            <v>24213</v>
          </cell>
          <cell r="G212" t="str">
            <v>Gestión eficiente y transparente de las entidades sin ánimo de lucro</v>
          </cell>
        </row>
        <row r="213">
          <cell r="B213" t="str">
            <v>2013000040003</v>
          </cell>
          <cell r="C213" t="str">
            <v>Implementación Fomento a la creación de empresas y al Fortalecimiento empresarial en las Subregiones del  Departamento de Antioquia</v>
          </cell>
          <cell r="D213" t="str">
            <v>X</v>
          </cell>
          <cell r="E213" t="str">
            <v>SRIA DE PRODUCTIV Y COMPE</v>
          </cell>
          <cell r="F213" t="str">
            <v>22231</v>
          </cell>
          <cell r="G213" t="str">
            <v>Fortalecimiento empresarial, desarrollo de capacidades de innovación y nuevos mercados</v>
          </cell>
        </row>
        <row r="214">
          <cell r="B214" t="str">
            <v>2012050000058</v>
          </cell>
          <cell r="C214" t="str">
            <v>Asistencia gestión para la competitividad turística departamento de Antioquia, Occidente</v>
          </cell>
          <cell r="D214" t="str">
            <v/>
          </cell>
          <cell r="E214" t="str">
            <v>SRIA DE PRODUCTIV Y COMPE</v>
          </cell>
          <cell r="F214" t="str">
            <v>22261</v>
          </cell>
          <cell r="G214" t="str">
            <v>Gestión para la competitividad turística</v>
          </cell>
        </row>
        <row r="215">
          <cell r="B215" t="str">
            <v>2012050000215</v>
          </cell>
          <cell r="C215" t="str">
            <v>Formación y pertinencia educativa para la calidad y competitividad turistíca Departamento en Antioquia</v>
          </cell>
          <cell r="D215" t="str">
            <v/>
          </cell>
          <cell r="E215" t="str">
            <v>SRIA DE PRODUCTIV Y COMPE</v>
          </cell>
          <cell r="F215" t="str">
            <v>22262</v>
          </cell>
          <cell r="G215" t="str">
            <v>Formación y pertinencia educativa para la calidad y la competitividad turística</v>
          </cell>
        </row>
        <row r="216">
          <cell r="B216" t="str">
            <v>2012050000216</v>
          </cell>
          <cell r="C216" t="str">
            <v>Fortalecimiento promoción nacional e internacional de los productos turistícos de valor agregado de Antioquia</v>
          </cell>
          <cell r="D216" t="str">
            <v/>
          </cell>
          <cell r="E216" t="str">
            <v>SRIA DE PRODUCTIV Y COMPE</v>
          </cell>
          <cell r="F216" t="str">
            <v>22263</v>
          </cell>
          <cell r="G216" t="str">
            <v>Promoción nacional e internacional de los productos turísticos de valor agregado de Antioquia</v>
          </cell>
        </row>
        <row r="217">
          <cell r="B217" t="str">
            <v>2014050000010</v>
          </cell>
          <cell r="C217" t="str">
            <v>Implementación y siembra de 24,58 hectáreas de plátano en comunidades indígenas de Arboletes, Antioquia, Occidente</v>
          </cell>
          <cell r="D217" t="str">
            <v/>
          </cell>
          <cell r="E217" t="str">
            <v>GER INDIGENA</v>
          </cell>
          <cell r="F217" t="str">
            <v>24511</v>
          </cell>
          <cell r="G217" t="str">
            <v>Política pública para Antioquia indígena</v>
          </cell>
        </row>
        <row r="218">
          <cell r="B218" t="str">
            <v>2014050000011</v>
          </cell>
          <cell r="C218" t="str">
            <v>Implementación y siembra de caña panelera para las comunidades indígenas de Dabeiba, Antioquia, Occidente</v>
          </cell>
          <cell r="D218" t="str">
            <v/>
          </cell>
          <cell r="E218" t="str">
            <v>GER INDIGENA</v>
          </cell>
          <cell r="F218" t="str">
            <v>24511</v>
          </cell>
          <cell r="G218" t="str">
            <v>Política pública para Antioquia indígena</v>
          </cell>
        </row>
        <row r="219">
          <cell r="B219" t="str">
            <v>2014050000013</v>
          </cell>
          <cell r="C219" t="str">
            <v>Implementación y siembra de 20,48 hectáreas de plátano en comunidades indígenas de Chigorodó, Antioquia, Occidente</v>
          </cell>
          <cell r="D219" t="str">
            <v/>
          </cell>
          <cell r="E219" t="str">
            <v>GER INDIGENA</v>
          </cell>
          <cell r="F219" t="str">
            <v>24511</v>
          </cell>
          <cell r="G219" t="str">
            <v>Política pública para Antioquia indígena</v>
          </cell>
        </row>
        <row r="220">
          <cell r="B220" t="str">
            <v>2015050000012</v>
          </cell>
          <cell r="C220" t="str">
            <v>Fortalecimiento de la competitividad del sector cafetero por medio de la educación, ciencia y tecnología, innovación, emprendimiento y oportunidades para el desarrollo de la ruralidad del Departamento de Antioquia</v>
          </cell>
          <cell r="D220" t="str">
            <v/>
          </cell>
          <cell r="E220" t="str">
            <v>SRIA DE PRODUCTIV Y COMPE</v>
          </cell>
          <cell r="F220" t="str">
            <v>22234</v>
          </cell>
          <cell r="G220" t="str">
            <v>Antioquia: Origen de cafés especiales</v>
          </cell>
        </row>
        <row r="221">
          <cell r="B221" t="str">
            <v>2008050000584</v>
          </cell>
          <cell r="C221" t="str">
            <v>Extensión y Comunicación a pequeños y medianos productores del sector agropecuario en Antioquia</v>
          </cell>
          <cell r="D221" t="str">
            <v/>
          </cell>
          <cell r="E221" t="str">
            <v>SRIA AGRICULT Y DES RURAL</v>
          </cell>
          <cell r="F221" t="str">
            <v>22281</v>
          </cell>
          <cell r="G221" t="str">
            <v>Identificación, difusión e incorporación al uso de conocimientos y tecnologías productivas</v>
          </cell>
        </row>
        <row r="222">
          <cell r="B222" t="str">
            <v>2011050000079</v>
          </cell>
          <cell r="C222" t="str">
            <v>Apoyo Para el desarrollo y consolidación empresarial para la puesta en marcha de la infraestructura de beneficio y comercializ Departamento de Antioquia</v>
          </cell>
          <cell r="D222" t="str">
            <v/>
          </cell>
          <cell r="E222" t="str">
            <v>SRIA AGRICULT Y DES RURAL</v>
          </cell>
          <cell r="F222" t="str">
            <v>22231</v>
          </cell>
          <cell r="G222" t="str">
            <v>Fortalecimiento empresarial, desarrollo de capacidades de innovación y nuevos mercados</v>
          </cell>
        </row>
        <row r="223">
          <cell r="B223" t="str">
            <v>2010050000215</v>
          </cell>
          <cell r="C223" t="str">
            <v>Apoyo al fortalecimiento de los equipos técnicos de apoyo de la Secretaría de Agricultura y Desarrollo Rural del Departamento de Antioquia</v>
          </cell>
          <cell r="D223" t="str">
            <v/>
          </cell>
          <cell r="E223" t="str">
            <v>SRIA AGRICULT Y DES RURAL</v>
          </cell>
          <cell r="F223" t="str">
            <v>22281</v>
          </cell>
          <cell r="G223" t="str">
            <v>Identificación, difusión e incorporación al uso de conocimientos y tecnologías productivas</v>
          </cell>
        </row>
        <row r="224">
          <cell r="B224" t="str">
            <v>2012050000024</v>
          </cell>
          <cell r="C224" t="str">
            <v>Fortalecimiento a la cadena porcina mediante la certificación de las granjas porcinas Departamento de Antioquia</v>
          </cell>
          <cell r="D224" t="str">
            <v/>
          </cell>
          <cell r="E224" t="str">
            <v>SRIA AGRICULT Y DES RURAL</v>
          </cell>
          <cell r="F224" t="str">
            <v>22281</v>
          </cell>
          <cell r="G224" t="str">
            <v>Identificación, difusión e incorporación al uso de conocimientos y tecnologías productivas</v>
          </cell>
        </row>
        <row r="225">
          <cell r="B225" t="str">
            <v>2012050000047</v>
          </cell>
          <cell r="C225" t="str">
            <v>Apoyo técnico y económico para la adecuación y dotación de las  plántas de beneficio animal Departamento de Antioquia</v>
          </cell>
          <cell r="D225" t="str">
            <v/>
          </cell>
          <cell r="E225" t="str">
            <v>SRIA AGRICULT Y DES RURAL</v>
          </cell>
          <cell r="F225" t="str">
            <v>22231</v>
          </cell>
          <cell r="G225" t="str">
            <v>Fortalecimiento empresarial, desarrollo de capacidades de innovación y nuevos mercados</v>
          </cell>
        </row>
        <row r="226">
          <cell r="B226" t="str">
            <v>2012050000099</v>
          </cell>
          <cell r="C226" t="str">
            <v>Recuperación extensionistas y productores agropecuarios capacitados en uso pertinente de suelos enfocados hacia una reconversión prod departamento de Antioquia</v>
          </cell>
          <cell r="D226" t="str">
            <v/>
          </cell>
          <cell r="E226" t="str">
            <v>SRIA AGRICULT Y DES RURAL</v>
          </cell>
          <cell r="F226" t="str">
            <v>25231</v>
          </cell>
          <cell r="G226" t="str">
            <v>Reconversión productiva de áreas en conflicto de uso a través de cultivos permanentes, maderables y no maderables</v>
          </cell>
        </row>
        <row r="227">
          <cell r="B227" t="str">
            <v>2012050000100</v>
          </cell>
          <cell r="C227" t="str">
            <v>Fortalecimiento de organizaciones de productores agropecuarias en el Departamento de Antioquia.</v>
          </cell>
          <cell r="D227" t="str">
            <v/>
          </cell>
          <cell r="E227" t="str">
            <v>SRIA AGRICULT Y DES RURAL</v>
          </cell>
          <cell r="F227" t="str">
            <v>22231</v>
          </cell>
          <cell r="G227" t="str">
            <v>Fortalecimiento empresarial, desarrollo de capacidades de innovación y nuevos mercados</v>
          </cell>
        </row>
        <row r="228">
          <cell r="B228" t="str">
            <v>2012050000132</v>
          </cell>
          <cell r="C228" t="str">
            <v>Implementación perfiles de distritos de riego y/o drenaje en el departamento de Antioquia</v>
          </cell>
          <cell r="D228" t="str">
            <v/>
          </cell>
          <cell r="E228" t="str">
            <v>SRIA AGRICULT Y DES RURAL</v>
          </cell>
          <cell r="F228" t="str">
            <v>25135</v>
          </cell>
          <cell r="G228" t="str">
            <v>Perfiles de proyectos: Distritos de riego y drenaje identificados</v>
          </cell>
        </row>
        <row r="229">
          <cell r="B229" t="str">
            <v>2012050000135</v>
          </cell>
          <cell r="C229" t="str">
            <v>Apoyo a la promoción de prácticas responsables y ejemplares en el desarrollo en El Departamento de Antioquia</v>
          </cell>
          <cell r="D229" t="str">
            <v/>
          </cell>
          <cell r="E229" t="str">
            <v>SRIA AGRICULT Y DES RURAL</v>
          </cell>
          <cell r="F229" t="str">
            <v>25241</v>
          </cell>
          <cell r="G229" t="str">
            <v>Promoción de prácticas responsables y ejemplares</v>
          </cell>
        </row>
        <row r="230">
          <cell r="B230" t="str">
            <v>2012050000157</v>
          </cell>
          <cell r="C230" t="str">
            <v>Capacitación y Difusión de instrumentos financieros a productores Agropecuarios del Departamento de Antioquia.</v>
          </cell>
          <cell r="D230" t="str">
            <v/>
          </cell>
          <cell r="E230" t="str">
            <v>SRIA AGRICULT Y DES RURAL</v>
          </cell>
          <cell r="F230" t="str">
            <v>22242</v>
          </cell>
          <cell r="G230" t="str">
            <v>Apoyo para el acceso a fuentes de financiación y cofinanciación para iniciativas productivas</v>
          </cell>
        </row>
        <row r="231">
          <cell r="B231" t="str">
            <v>2012050000199</v>
          </cell>
          <cell r="C231" t="str">
            <v>Apoyo a la formulación de la propiedad articulada a procesos de desarrollo rural en el Departamento de Antioquia, Occidente</v>
          </cell>
          <cell r="D231" t="str">
            <v/>
          </cell>
          <cell r="E231" t="str">
            <v>SRIA AGRICULT Y DES RURAL</v>
          </cell>
          <cell r="F231" t="str">
            <v>25131</v>
          </cell>
          <cell r="G231" t="str">
            <v>Apoyo a la formalización de la propiedad articulada a procesos de desarrollo rural</v>
          </cell>
        </row>
        <row r="232">
          <cell r="B232" t="str">
            <v>2012050000226</v>
          </cell>
          <cell r="C232" t="str">
            <v>Implementación de huertas familiares de autoconsumo en 124 municipios de Antioquia</v>
          </cell>
          <cell r="D232" t="str">
            <v/>
          </cell>
          <cell r="E232" t="str">
            <v>GER SEG ALIM Y NUT MANA</v>
          </cell>
          <cell r="F232" t="str">
            <v>24121</v>
          </cell>
          <cell r="G232" t="str">
            <v>Atención y prevención para disminuir el riesgo de inseguridad alimentaria en familias vulnerables</v>
          </cell>
        </row>
        <row r="233">
          <cell r="B233" t="str">
            <v>2012050000236</v>
          </cell>
          <cell r="C233" t="str">
            <v>Adecuación Incorporación de desplazados y vulnerables al uso del conocimiento y tecnologías productivas municipios de Mutatá, TurboEl Bagre, Granada, San Carlos y san Francisco</v>
          </cell>
          <cell r="D233" t="str">
            <v/>
          </cell>
          <cell r="E233" t="str">
            <v>SRIA AGRICULT Y DES RURAL</v>
          </cell>
          <cell r="F233" t="str">
            <v>22281</v>
          </cell>
          <cell r="G233" t="str">
            <v>Identificación, difusión e incorporación al uso de conocimientos y tecnologías productivas</v>
          </cell>
        </row>
        <row r="234">
          <cell r="B234" t="str">
            <v>2012050000297</v>
          </cell>
          <cell r="C234" t="str">
            <v>Desarrollo de políticas públicas para la planificación del uso del suelo en el departamento de Antioquia</v>
          </cell>
          <cell r="D234" t="str">
            <v/>
          </cell>
          <cell r="E234" t="str">
            <v>SRIA AGRICULT Y DES RURAL</v>
          </cell>
          <cell r="F234" t="str">
            <v>25232</v>
          </cell>
          <cell r="G234" t="str">
            <v>Instrumentos de política pública para la planificación del uso  agropecuario sostenible del suelo</v>
          </cell>
        </row>
        <row r="235">
          <cell r="B235" t="str">
            <v>2012050000309</v>
          </cell>
          <cell r="C235" t="str">
            <v>Apoyo Productivo a los procesos de restitución de tierras en el departamento de Todo El Departamento, Antioquia, Occidente</v>
          </cell>
          <cell r="D235" t="str">
            <v/>
          </cell>
          <cell r="E235" t="str">
            <v>SRIA AGRICULT Y DES RURAL</v>
          </cell>
          <cell r="F235" t="str">
            <v>25132</v>
          </cell>
          <cell r="G235" t="str">
            <v>Apoyo productivo a los procesos de restitución de tierras</v>
          </cell>
        </row>
        <row r="236">
          <cell r="B236" t="str">
            <v>2012050000327</v>
          </cell>
          <cell r="C236" t="str">
            <v>Capacitación para el acceso a tierras artículado a instrumentos de política MADRE en el Departamento de Antioquia</v>
          </cell>
          <cell r="D236" t="str">
            <v/>
          </cell>
          <cell r="E236" t="str">
            <v>SRIA AGRICULT Y DES RURAL</v>
          </cell>
          <cell r="F236" t="str">
            <v>25133</v>
          </cell>
          <cell r="G236" t="str">
            <v>Promoción del acceso a tierras articulado a instrumentos de política  MADR</v>
          </cell>
        </row>
        <row r="237">
          <cell r="B237" t="str">
            <v>2012050000336</v>
          </cell>
          <cell r="C237" t="str">
            <v>Implementación de unidades productivas agropecuarias para la generación de ingresos a víctimas del conflicto anrmado del departamento de Antioquia</v>
          </cell>
          <cell r="D237" t="str">
            <v/>
          </cell>
          <cell r="E237" t="str">
            <v>SRIA AGRICULT Y DES RURAL</v>
          </cell>
          <cell r="F237" t="str">
            <v>22281</v>
          </cell>
          <cell r="G237" t="str">
            <v>Identificación, difusión e incorporación al uso de conocimientos y tecnologías productivas</v>
          </cell>
        </row>
        <row r="238">
          <cell r="B238" t="str">
            <v>2012000100003</v>
          </cell>
          <cell r="C238" t="str">
            <v>Desarrollo Tecnológico, Productivo y Comercial del Aguacate en el Departamento de Antioquia-Colombia</v>
          </cell>
          <cell r="D238" t="str">
            <v>X</v>
          </cell>
          <cell r="E238" t="str">
            <v>SRIA AGRICULT Y DES RURAL</v>
          </cell>
          <cell r="F238" t="str">
            <v>22272</v>
          </cell>
          <cell r="G238" t="str">
            <v>Generación de conocimiento e innovación para el sector agropecuario</v>
          </cell>
        </row>
        <row r="239">
          <cell r="B239" t="str">
            <v>2012000100159</v>
          </cell>
          <cell r="C239" t="str">
            <v>Fortalecimiento Regional de la Pesca y la Acuicultura en Antioquia</v>
          </cell>
          <cell r="D239" t="str">
            <v>X</v>
          </cell>
          <cell r="E239" t="str">
            <v>SRIA AGRICULT Y DES RURAL</v>
          </cell>
          <cell r="F239" t="str">
            <v>22272</v>
          </cell>
          <cell r="G239" t="str">
            <v>Generación de conocimiento e innovación para el sector agropecuario</v>
          </cell>
        </row>
        <row r="240">
          <cell r="B240" t="str">
            <v>2012000100114</v>
          </cell>
          <cell r="C240" t="str">
            <v>Apoyo al fomento al cultivo de cacaos especiales Departamento de Antioquia</v>
          </cell>
          <cell r="D240" t="str">
            <v>X</v>
          </cell>
          <cell r="E240" t="str">
            <v>SRIA AGRICULT Y DES RURAL</v>
          </cell>
          <cell r="F240" t="str">
            <v>22272</v>
          </cell>
          <cell r="G240" t="str">
            <v>Generación de conocimiento e innovación para el sector agropecuario</v>
          </cell>
        </row>
        <row r="241">
          <cell r="B241" t="str">
            <v>2012000100163</v>
          </cell>
          <cell r="C241" t="str">
            <v>Fortalecimiento de la Cadena Productiva de Leche del Distriro del Norte de Antioquia</v>
          </cell>
          <cell r="D241" t="str">
            <v>X</v>
          </cell>
          <cell r="E241" t="str">
            <v>SRIA AGRICULT Y DES RURAL</v>
          </cell>
          <cell r="F241" t="str">
            <v>22272</v>
          </cell>
          <cell r="G241" t="str">
            <v>Generación de conocimiento e innovación para el sector agropecuario</v>
          </cell>
        </row>
        <row r="242">
          <cell r="B242" t="str">
            <v>2013000100144</v>
          </cell>
          <cell r="C242" t="str">
            <v>Fortalecimiento a los productores en el encademaniento productivo de fruta pequeña</v>
          </cell>
          <cell r="D242" t="str">
            <v>X</v>
          </cell>
          <cell r="E242" t="str">
            <v>SRIA AGRICULT Y DES RURAL</v>
          </cell>
          <cell r="F242" t="str">
            <v>22272</v>
          </cell>
          <cell r="G242" t="str">
            <v>Generación de conocimiento e innovación para el sector agropecuario</v>
          </cell>
        </row>
        <row r="243">
          <cell r="B243" t="str">
            <v>2013000100162</v>
          </cell>
          <cell r="C243" t="str">
            <v>Mejoramiento de la productividad para el desarrollo y aumento en la competitividad en la cadena de caucho natural, mediante un programa de investigación aplicada en innovacion en el departamento de Antioquia</v>
          </cell>
          <cell r="D243" t="str">
            <v>X</v>
          </cell>
          <cell r="E243" t="str">
            <v>SRIA AGRICULT Y DES RURAL</v>
          </cell>
          <cell r="F243" t="str">
            <v>22272</v>
          </cell>
          <cell r="G243" t="str">
            <v>Generación de conocimiento e innovación para el sector agropecuario</v>
          </cell>
        </row>
        <row r="244">
          <cell r="B244" t="str">
            <v>2013000100163</v>
          </cell>
          <cell r="C244" t="str">
            <v>Fortalecimiento del sector de las plantas aromáticas, medicinales y condimentarias en el Departamento de Antioquia</v>
          </cell>
          <cell r="D244" t="str">
            <v>X</v>
          </cell>
          <cell r="E244" t="str">
            <v>SRIA AGRICULT Y DES RURAL</v>
          </cell>
          <cell r="F244" t="str">
            <v>22272</v>
          </cell>
          <cell r="G244" t="str">
            <v>Generación de conocimiento e innovación para el sector agropecuario</v>
          </cell>
        </row>
        <row r="245">
          <cell r="B245" t="str">
            <v>2013000100165</v>
          </cell>
          <cell r="C245" t="str">
            <v>"Investigación Mejoramiento de la productividad del cultivo del plátano Suroeste y UrabáSuroeste y Urabá"</v>
          </cell>
          <cell r="D245" t="str">
            <v>X</v>
          </cell>
          <cell r="E245" t="str">
            <v>SRIA AGRICULT Y DES RURAL</v>
          </cell>
          <cell r="F245" t="str">
            <v>22272</v>
          </cell>
          <cell r="G245" t="str">
            <v>Generación de conocimiento e innovación para el sector agropecuario</v>
          </cell>
        </row>
        <row r="246">
          <cell r="B246" t="str">
            <v>2013000100167</v>
          </cell>
          <cell r="C246" t="str">
            <v>Investigación Fortalecimiento de capacidades productivas Antioquia</v>
          </cell>
          <cell r="D246" t="str">
            <v>X</v>
          </cell>
          <cell r="E246" t="str">
            <v>SRIA AGRICULT Y DES RURAL</v>
          </cell>
          <cell r="F246" t="str">
            <v>22272</v>
          </cell>
          <cell r="G246" t="str">
            <v>Generación de conocimiento e innovación para el sector agropecuario</v>
          </cell>
        </row>
        <row r="247">
          <cell r="B247" t="str">
            <v>2013000100171</v>
          </cell>
          <cell r="C247" t="str">
            <v>Investigación Control caracol plaga Achatina Fulica y disminución del riesgo en salud, agricultura y turismo con la comunidad de Santafé De Antioquia, Antioquia, Occidente</v>
          </cell>
          <cell r="D247" t="str">
            <v>X</v>
          </cell>
          <cell r="E247" t="str">
            <v>SRIA AGRICULT Y DES RURAL</v>
          </cell>
          <cell r="F247" t="str">
            <v>22272</v>
          </cell>
          <cell r="G247" t="str">
            <v>Generación de conocimiento e innovación para el sector agropecuario</v>
          </cell>
        </row>
        <row r="248">
          <cell r="B248" t="str">
            <v>2013000040060</v>
          </cell>
          <cell r="C248" t="str">
            <v>Fortalecimiento del sector acuícola y pesquero del Departamento de Antioquia</v>
          </cell>
          <cell r="D248" t="str">
            <v>X</v>
          </cell>
          <cell r="E248" t="str">
            <v>SRIA AGRICULT Y DES RURAL</v>
          </cell>
          <cell r="F248" t="str">
            <v>22272</v>
          </cell>
          <cell r="G248" t="str">
            <v>Generación de conocimiento e innovación para el sector agropecuario</v>
          </cell>
        </row>
        <row r="249">
          <cell r="B249" t="str">
            <v>2014000100037</v>
          </cell>
          <cell r="C249" t="str">
            <v>Recuperación Proyecto piloto de recuperación y mitigación de pasivos ambientales generados por la minería Cáceres, Antioquia, Occidente</v>
          </cell>
          <cell r="D249" t="str">
            <v>X</v>
          </cell>
          <cell r="E249" t="str">
            <v>SRIA DE MINAS</v>
          </cell>
          <cell r="F249" t="str">
            <v>25222</v>
          </cell>
          <cell r="G249" t="str">
            <v>Promoción e implementación de tecnologías limpias en el sector minero</v>
          </cell>
        </row>
        <row r="250">
          <cell r="B250" t="str">
            <v>2012050000043</v>
          </cell>
          <cell r="C250" t="str">
            <v>Asistencia minería productiva y competitiva municipios mineros del departamento de Antioquia</v>
          </cell>
          <cell r="D250" t="str">
            <v/>
          </cell>
          <cell r="E250" t="str">
            <v>SRIA DE MINAS</v>
          </cell>
          <cell r="F250" t="str">
            <v>22235</v>
          </cell>
          <cell r="G250" t="str">
            <v>Minería productiva y competitiva</v>
          </cell>
        </row>
        <row r="251">
          <cell r="B251" t="str">
            <v>2012050000071</v>
          </cell>
          <cell r="C251" t="str">
            <v>Mejoramiento de la titulación Minera responsable desde la viabilización de propuestas para el adecuado equilibrio del ecosistema todos los municipios de vocación minera del departamento de Antioquia</v>
          </cell>
          <cell r="D251" t="str">
            <v/>
          </cell>
          <cell r="E251" t="str">
            <v>SRIA DE MINAS</v>
          </cell>
          <cell r="F251" t="str">
            <v>25221</v>
          </cell>
          <cell r="G251" t="str">
            <v>Titulación minera responsable desde la viabilización de propuestas para el adecuado equilibrio de los ecosistemas</v>
          </cell>
        </row>
        <row r="252">
          <cell r="B252" t="str">
            <v>2012050000072</v>
          </cell>
          <cell r="C252" t="str">
            <v>Apoyo Legalización minera Antioquia</v>
          </cell>
          <cell r="D252" t="str">
            <v/>
          </cell>
          <cell r="E252" t="str">
            <v>SRIA DE MINAS</v>
          </cell>
          <cell r="F252" t="str">
            <v>21422</v>
          </cell>
          <cell r="G252" t="str">
            <v>Legalización minera</v>
          </cell>
        </row>
        <row r="253">
          <cell r="B253" t="str">
            <v>2012050000088</v>
          </cell>
          <cell r="C253" t="str">
            <v>Administración Seguimiento,verificación y monitoreo de la actividad minera en el departamento municipios del departamento de Antioquia</v>
          </cell>
          <cell r="D253" t="str">
            <v/>
          </cell>
          <cell r="E253" t="str">
            <v>SRIA DE MINAS</v>
          </cell>
          <cell r="F253" t="str">
            <v>21421</v>
          </cell>
          <cell r="G253" t="str">
            <v>Seguimiento, verificación y monitoreo de la actividad minera en el departamento</v>
          </cell>
        </row>
        <row r="254">
          <cell r="B254" t="str">
            <v>2012050000089</v>
          </cell>
          <cell r="C254" t="str">
            <v>Construcción y dotación del Centro de Formación Minero Ambiental en la subregiòn bajo cauca antioqueño, y apoyo a otros centros. municipios mineros de las subregiones</v>
          </cell>
          <cell r="D254" t="str">
            <v/>
          </cell>
          <cell r="E254" t="str">
            <v>SRIA DE MINAS</v>
          </cell>
          <cell r="F254" t="str">
            <v>22236</v>
          </cell>
          <cell r="G254" t="str">
            <v>Construcción y dotación del Centro Minero Ambiental de la subregión del Bajo Cauca</v>
          </cell>
        </row>
        <row r="255">
          <cell r="B255" t="str">
            <v>2012050000090</v>
          </cell>
          <cell r="C255" t="str">
            <v>Asistencia fortalecimiento de las competencias básicas de los actores del sector minero municipios de  Antioquia</v>
          </cell>
          <cell r="D255" t="str">
            <v/>
          </cell>
          <cell r="E255" t="str">
            <v>SRIA DE MINAS</v>
          </cell>
          <cell r="F255" t="str">
            <v>21423</v>
          </cell>
          <cell r="G255" t="str">
            <v>Fortalecimiento de las competencias básicas de los actores del sector minero</v>
          </cell>
        </row>
        <row r="256">
          <cell r="B256" t="str">
            <v>2012000100112</v>
          </cell>
          <cell r="C256" t="str">
            <v>Investigación Determinación  del grado de explosividad del polvo de carbón y contenido de gas metano asociados a los mantos de carbón Amagá, Antioquia, Occidente</v>
          </cell>
          <cell r="D256" t="str">
            <v>X</v>
          </cell>
          <cell r="E256" t="str">
            <v>SRIA DE MINAS</v>
          </cell>
          <cell r="F256" t="str">
            <v>22273</v>
          </cell>
          <cell r="G256" t="str">
            <v>Generación de conocimiento e innovación en seguridad minera</v>
          </cell>
        </row>
        <row r="257">
          <cell r="B257" t="str">
            <v>2013050000005</v>
          </cell>
          <cell r="C257" t="str">
            <v>Asistencia promoción de tecnologías limpias en el sector minero Nordeste y bajo cauca</v>
          </cell>
          <cell r="D257" t="str">
            <v/>
          </cell>
          <cell r="E257" t="str">
            <v>SRIA DE MINAS</v>
          </cell>
          <cell r="F257" t="str">
            <v>25222</v>
          </cell>
          <cell r="G257" t="str">
            <v>Promoción e implementación de tecnologías limpias en el sector minero</v>
          </cell>
        </row>
        <row r="258">
          <cell r="B258" t="str">
            <v>2012000040034</v>
          </cell>
          <cell r="C258" t="str">
            <v>Recuperación Proyecto piloto de recuperación y mitigación de pasivos ambientales generados por la minería Cáceres, Antioquia, Occidente</v>
          </cell>
          <cell r="D258" t="str">
            <v>X</v>
          </cell>
          <cell r="E258" t="str">
            <v>SRIA DE MINAS</v>
          </cell>
          <cell r="F258" t="str">
            <v>25223</v>
          </cell>
          <cell r="G258" t="str">
            <v>Recuperación y mitigación de pasivos ambientales generados por la minería</v>
          </cell>
        </row>
        <row r="259">
          <cell r="B259" t="str">
            <v>2012050000030</v>
          </cell>
          <cell r="C259" t="str">
            <v>Inversiones Fortalecimiento, renovación y crecimiento en las TIC y en la plataforma SAP Gobernación de Antioquia .</v>
          </cell>
          <cell r="D259" t="str">
            <v/>
          </cell>
          <cell r="E259" t="str">
            <v>SRIA DE GEST HUMANA</v>
          </cell>
          <cell r="F259" t="str">
            <v>21221</v>
          </cell>
          <cell r="G259" t="str">
            <v>Fortalecimiento, renovación y crecimiento de las TIC y la plataforma de SAP</v>
          </cell>
        </row>
        <row r="260">
          <cell r="B260" t="str">
            <v>2012050000034</v>
          </cell>
          <cell r="C260" t="str">
            <v>Implementación Seguridad informática Departamento de Antioquia</v>
          </cell>
          <cell r="D260" t="str">
            <v/>
          </cell>
          <cell r="E260" t="str">
            <v>SRIA DE GEST HUMANA</v>
          </cell>
          <cell r="F260" t="str">
            <v>21222</v>
          </cell>
          <cell r="G260" t="str">
            <v>Seguridad informática</v>
          </cell>
        </row>
        <row r="261">
          <cell r="B261" t="str">
            <v>2012050000292</v>
          </cell>
          <cell r="C261" t="str">
            <v>Análisis percepción ciudadana del departamento de Antioquia</v>
          </cell>
          <cell r="D261" t="str">
            <v/>
          </cell>
          <cell r="E261" t="str">
            <v>GER DE COMUNICACIONES</v>
          </cell>
          <cell r="F261" t="str">
            <v>21521</v>
          </cell>
          <cell r="G261" t="str">
            <v>Tu opinión cuenta</v>
          </cell>
        </row>
        <row r="262">
          <cell r="B262" t="str">
            <v>2012050000293</v>
          </cell>
          <cell r="C262" t="str">
            <v>Divulgación del concepto de legalidad en el departamento de Antioquia</v>
          </cell>
          <cell r="D262" t="str">
            <v/>
          </cell>
          <cell r="E262" t="str">
            <v>GER DE COMUNICACIONES</v>
          </cell>
          <cell r="F262" t="str">
            <v>21522</v>
          </cell>
          <cell r="G262" t="str">
            <v>Todos por la legalidad</v>
          </cell>
        </row>
        <row r="263">
          <cell r="B263" t="str">
            <v>2012050000307</v>
          </cell>
          <cell r="C263" t="str">
            <v>Fortalecimiento de los medios de comunicación local y sus realizadores en el departamento de Antioquia</v>
          </cell>
          <cell r="D263" t="str">
            <v/>
          </cell>
          <cell r="E263" t="str">
            <v>GER DE COMUNICACIONES</v>
          </cell>
          <cell r="F263" t="str">
            <v>24233</v>
          </cell>
          <cell r="G263" t="str">
            <v>Red Antioquia - Promoción de procesos incluyentes de participación ciudadana basados en estrategias de comunicación y movilización</v>
          </cell>
        </row>
        <row r="264">
          <cell r="B264" t="str">
            <v>2012050000324</v>
          </cell>
          <cell r="C264" t="str">
            <v>Construcción de canales digitales y audiovisuales de interacción en el Departamento de Antioquia</v>
          </cell>
          <cell r="D264" t="str">
            <v/>
          </cell>
          <cell r="E264" t="str">
            <v>GER DE COMUNICACIONES</v>
          </cell>
          <cell r="F264" t="str">
            <v>21512</v>
          </cell>
          <cell r="G264" t="str">
            <v>Legalidad entre nos y a un clic</v>
          </cell>
        </row>
        <row r="265">
          <cell r="B265" t="str">
            <v>2012050000349</v>
          </cell>
          <cell r="C265" t="str">
            <v>Administración recursos Metro de Medellín</v>
          </cell>
          <cell r="D265" t="str">
            <v/>
          </cell>
          <cell r="E265" t="str">
            <v>SRIA DE HACIENDA</v>
          </cell>
          <cell r="F265" t="str">
            <v>25331</v>
          </cell>
          <cell r="G265" t="str">
            <v>Cofinanciación de proyectos a nivel subregional y/o local</v>
          </cell>
        </row>
        <row r="266">
          <cell r="B266" t="str">
            <v>2012050000111</v>
          </cell>
          <cell r="C266" t="str">
            <v>Mantenimiento , mejoramiento y operación de cables aéreos fuera del Valle de Aburrá</v>
          </cell>
          <cell r="D266" t="str">
            <v/>
          </cell>
          <cell r="E266" t="str">
            <v>SRIA DE INFRAESTRUCTURA</v>
          </cell>
          <cell r="F266" t="str">
            <v>25332</v>
          </cell>
          <cell r="G266" t="str">
            <v>Mantenimiento, mejoramiento y operación de los cables</v>
          </cell>
        </row>
        <row r="267">
          <cell r="B267" t="str">
            <v>2012050000242</v>
          </cell>
          <cell r="C267" t="str">
            <v>Apoyo a proyectos nuevos de infraestructura de protección en algunos municipios del departamento de Antioquia Todo El Departamento,Antioquia, Occidente</v>
          </cell>
          <cell r="D267" t="str">
            <v/>
          </cell>
          <cell r="E267" t="str">
            <v>SRIA DE INFRAESTRUCTURA</v>
          </cell>
          <cell r="F267" t="str">
            <v>25331</v>
          </cell>
          <cell r="G267" t="str">
            <v>Cofinanciación de proyectos a nivel subregional y/o local</v>
          </cell>
        </row>
        <row r="268">
          <cell r="B268" t="str">
            <v>2012050000296</v>
          </cell>
          <cell r="C268" t="str">
            <v>Desarrollo de proyectos de infraestructura de transporte supra departamentales a través de contratos Plan en Antioquia y departamentos limítrofes</v>
          </cell>
          <cell r="D268" t="str">
            <v/>
          </cell>
          <cell r="E268" t="str">
            <v>SRIA DE INFRAESTRUCTURA</v>
          </cell>
          <cell r="F268" t="str">
            <v>25321</v>
          </cell>
          <cell r="G268" t="str">
            <v>Obras de infraestructuras nacionales y/o supra departamentales en Antioquia</v>
          </cell>
        </row>
        <row r="269">
          <cell r="B269" t="str">
            <v>2014000040020</v>
          </cell>
          <cell r="C269" t="str">
            <v>Habilitación de los circuitos viales subregionales en Antioquia para potenciar la conectividad y la accesibilidad del departamento.Segunda Etapa</v>
          </cell>
          <cell r="D269" t="str">
            <v>X</v>
          </cell>
          <cell r="E269" t="str">
            <v>SRIA DE INFRAESTRUCTURA</v>
          </cell>
          <cell r="F269" t="str">
            <v>25323</v>
          </cell>
          <cell r="G269" t="str">
            <v>Mantenimiento, recuperación y desarrollo de la Red Vial Secundaria (RVS)</v>
          </cell>
        </row>
        <row r="270">
          <cell r="B270" t="str">
            <v>2015050000005</v>
          </cell>
          <cell r="C270" t="str">
            <v>Estudios y Diseños del Proyecto Túnel del Toyo y sus vías de acceso en Antioquia</v>
          </cell>
          <cell r="D270" t="str">
            <v/>
          </cell>
          <cell r="E270" t="str">
            <v>SRIA DE INFRAESTRUCTURA</v>
          </cell>
          <cell r="F270" t="str">
            <v>25321</v>
          </cell>
          <cell r="G270" t="str">
            <v>Obras de infraestructuras nacionales y/o supra departamentales en Antioquia</v>
          </cell>
        </row>
        <row r="271">
          <cell r="B271" t="str">
            <v>2015050000013</v>
          </cell>
          <cell r="C271" t="str">
            <v>Conservación de la transitabilidad en vías en el Departamento</v>
          </cell>
          <cell r="D271" t="str">
            <v/>
          </cell>
          <cell r="E271" t="str">
            <v>SRIA DE INFRAESTRUCTURA</v>
          </cell>
          <cell r="F271" t="str">
            <v>25323</v>
          </cell>
          <cell r="G271" t="str">
            <v>Mantenimiento, recuperación y desarrollo de la Red Vial Secundaria (RVS)</v>
          </cell>
        </row>
        <row r="272">
          <cell r="B272" t="str">
            <v>2012050000007</v>
          </cell>
          <cell r="C272" t="str">
            <v>Fortalecimiento Institucional al Programa PVIE - BID en el Departamento de Antioquia</v>
          </cell>
          <cell r="D272" t="str">
            <v/>
          </cell>
          <cell r="E272" t="str">
            <v>SRIA DE INFRAESTRUCTURA</v>
          </cell>
          <cell r="F272" t="str">
            <v>25313</v>
          </cell>
          <cell r="G272" t="str">
            <v>Estudios, diseños y estructuraciones para el desarrollo de la infraestructura en Antioquia</v>
          </cell>
        </row>
        <row r="273">
          <cell r="B273" t="str">
            <v>2012050000008</v>
          </cell>
          <cell r="C273" t="str">
            <v>Mantenimiento , rehabilitación y mejoramiento de la red vial secundaria RVS del departamento de Antioquia</v>
          </cell>
          <cell r="D273" t="str">
            <v/>
          </cell>
          <cell r="E273" t="str">
            <v>SRIA DE INFRAESTRUCTURA</v>
          </cell>
          <cell r="F273" t="str">
            <v>25323</v>
          </cell>
          <cell r="G273" t="str">
            <v>Mantenimiento, recuperación y desarrollo de la Red Vial Secundaria (RVS)</v>
          </cell>
        </row>
        <row r="274">
          <cell r="B274" t="str">
            <v>2012050000009</v>
          </cell>
          <cell r="C274" t="str">
            <v>Inventario y gestión predial en la red vial secundaria del Departamento de Antioquia</v>
          </cell>
          <cell r="D274" t="str">
            <v/>
          </cell>
          <cell r="E274" t="str">
            <v>SRIA DE INFRAESTRUCTURA</v>
          </cell>
          <cell r="F274" t="str">
            <v>25313</v>
          </cell>
          <cell r="G274" t="str">
            <v>Estudios, diseños y estructuraciones para el desarrollo de la infraestructura en Antioquia</v>
          </cell>
        </row>
        <row r="275">
          <cell r="B275" t="str">
            <v>2012050000011</v>
          </cell>
          <cell r="C275" t="str">
            <v>Estudios de infraestructura de transporte en la Red Vial Secundaria</v>
          </cell>
          <cell r="D275" t="str">
            <v/>
          </cell>
          <cell r="E275" t="str">
            <v>SRIA DE INFRAESTRUCTURA</v>
          </cell>
          <cell r="F275" t="str">
            <v>25313</v>
          </cell>
          <cell r="G275" t="str">
            <v>Estudios, diseños y estructuraciones para el desarrollo de la infraestructura en Antioquia</v>
          </cell>
        </row>
        <row r="276">
          <cell r="B276" t="str">
            <v>2012050000019</v>
          </cell>
          <cell r="C276" t="str">
            <v>Mantenimiento , rehabilitación, mejoramiento y construcción de puentes de la Red Vial Secundaria RVS en el Departamento de Antioquia</v>
          </cell>
          <cell r="D276" t="str">
            <v/>
          </cell>
          <cell r="E276" t="str">
            <v>SRIA DE INFRAESTRUCTURA</v>
          </cell>
          <cell r="F276" t="str">
            <v>25323</v>
          </cell>
          <cell r="G276" t="str">
            <v>Mantenimiento, recuperación y desarrollo de la Red Vial Secundaria (RVS)</v>
          </cell>
        </row>
        <row r="277">
          <cell r="B277" t="str">
            <v>2009050000110</v>
          </cell>
          <cell r="C277" t="str">
            <v>Estudios de planes viales subregionales participativos en 8 subregiones del Departamento de Antioquia</v>
          </cell>
          <cell r="D277" t="str">
            <v/>
          </cell>
          <cell r="E277" t="str">
            <v>SRIA DE INFRAESTRUCTURA</v>
          </cell>
          <cell r="F277" t="str">
            <v>25311</v>
          </cell>
          <cell r="G277" t="str">
            <v>Planificación y gestión de la infraestructura en Antioquia</v>
          </cell>
        </row>
        <row r="278">
          <cell r="B278" t="str">
            <v>2012050000124</v>
          </cell>
          <cell r="C278" t="str">
            <v>Estudio Plan de infraestructura y movilidad 2030 Departamento de Antioquia</v>
          </cell>
          <cell r="D278" t="str">
            <v/>
          </cell>
          <cell r="E278" t="str">
            <v>SRIA DE INFRAESTRUCTURA</v>
          </cell>
          <cell r="F278" t="str">
            <v>25311</v>
          </cell>
          <cell r="G278" t="str">
            <v>Planificación y gestión de la infraestructura en Antioquia</v>
          </cell>
        </row>
        <row r="279">
          <cell r="B279" t="str">
            <v>2012050000167</v>
          </cell>
          <cell r="C279" t="str">
            <v>Estudios de prefactibilidad y factibilidad para el cobro de valorización en la RVS en el Departamento de Antioquia</v>
          </cell>
          <cell r="D279" t="str">
            <v/>
          </cell>
          <cell r="E279" t="str">
            <v>SRIA DE INFRAESTRUCTURA</v>
          </cell>
          <cell r="F279" t="str">
            <v>25313</v>
          </cell>
          <cell r="G279" t="str">
            <v>Estudios, diseños y estructuraciones para el desarrollo de la infraestructura en Antioquia</v>
          </cell>
        </row>
        <row r="280">
          <cell r="B280" t="str">
            <v>2012050000168</v>
          </cell>
          <cell r="C280" t="str">
            <v>Construcción y pavimentación de vías en la Red Vial Secundaria en el Departamento de Antioquia</v>
          </cell>
          <cell r="D280" t="str">
            <v/>
          </cell>
          <cell r="E280" t="str">
            <v>SRIA DE INFRAESTRUCTURA</v>
          </cell>
          <cell r="F280" t="str">
            <v>25323</v>
          </cell>
          <cell r="G280" t="str">
            <v>Mantenimiento, recuperación y desarrollo de la Red Vial Secundaria (RVS)</v>
          </cell>
        </row>
        <row r="281">
          <cell r="B281" t="str">
            <v>2012050000188</v>
          </cell>
          <cell r="C281" t="str">
            <v>Implementación del Banco de Costos de proyectos para el Departamento de Antioquia</v>
          </cell>
          <cell r="D281" t="str">
            <v/>
          </cell>
          <cell r="E281" t="str">
            <v>SRIA DE INFRAESTRUCTURA</v>
          </cell>
          <cell r="F281" t="str">
            <v>25313</v>
          </cell>
          <cell r="G281" t="str">
            <v>Estudios, diseños y estructuraciones para el desarrollo de la infraestructura en Antioquia</v>
          </cell>
        </row>
        <row r="282">
          <cell r="B282" t="str">
            <v>2012050000189</v>
          </cell>
          <cell r="C282" t="str">
            <v>Investigación y estudios aplicados al área de infraestructura</v>
          </cell>
          <cell r="D282" t="str">
            <v/>
          </cell>
          <cell r="E282" t="str">
            <v>SRIA DE INFRAESTRUCTURA</v>
          </cell>
          <cell r="F282" t="str">
            <v>25312</v>
          </cell>
          <cell r="G282" t="str">
            <v>Investigaciones y estudios aplicados al área de infraestructura</v>
          </cell>
        </row>
        <row r="283">
          <cell r="B283" t="str">
            <v>2012050000198</v>
          </cell>
          <cell r="C283" t="str">
            <v>Renovación y aumento de la señalización en las vías de la Red Vial Secundaria en el departamento</v>
          </cell>
          <cell r="D283" t="str">
            <v/>
          </cell>
          <cell r="E283" t="str">
            <v>SRIA DE INFRAESTRUCTURA</v>
          </cell>
          <cell r="F283" t="str">
            <v>25323</v>
          </cell>
          <cell r="G283" t="str">
            <v>Mantenimiento, recuperación y desarrollo de la Red Vial Secundaria (RVS)</v>
          </cell>
        </row>
        <row r="284">
          <cell r="B284" t="str">
            <v>2012050000204</v>
          </cell>
          <cell r="C284" t="str">
            <v>Apoyo por el sistema de cofinanciación la intervención de Vías terciarias</v>
          </cell>
          <cell r="D284" t="str">
            <v/>
          </cell>
          <cell r="E284" t="str">
            <v>SRIA DE INFRAESTRUCTURA</v>
          </cell>
          <cell r="F284" t="str">
            <v>25331</v>
          </cell>
          <cell r="G284" t="str">
            <v>Cofinanciación de proyectos a nivel subregional y/o local</v>
          </cell>
        </row>
        <row r="285">
          <cell r="B285" t="str">
            <v>2012050000212</v>
          </cell>
          <cell r="C285" t="str">
            <v>Apoyo a la construcción, mantenimiento y rehabilitación de puentes en la Red Vial Terciaria del departamento de Antioquia</v>
          </cell>
          <cell r="D285" t="str">
            <v/>
          </cell>
          <cell r="E285" t="str">
            <v>SRIA DE INFRAESTRUCTURA</v>
          </cell>
          <cell r="F285" t="str">
            <v>25331</v>
          </cell>
          <cell r="G285" t="str">
            <v>Cofinanciación de proyectos a nivel subregional y/o local</v>
          </cell>
        </row>
        <row r="286">
          <cell r="B286" t="str">
            <v>2012050000213</v>
          </cell>
          <cell r="C286" t="str">
            <v>Recuperación de la malla vial del departamento de Antioquia PVIE BID</v>
          </cell>
          <cell r="D286" t="str">
            <v/>
          </cell>
          <cell r="E286" t="str">
            <v>SRIA DE INFRAESTRUCTURA</v>
          </cell>
          <cell r="F286" t="str">
            <v>25323</v>
          </cell>
          <cell r="G286" t="str">
            <v>Mantenimiento, recuperación y desarrollo de la Red Vial Secundaria (RVS)</v>
          </cell>
        </row>
        <row r="287">
          <cell r="B287" t="str">
            <v>2012050000233</v>
          </cell>
          <cell r="C287" t="str">
            <v>Diseño de la guía socioambiental para el departamento de Antioquia</v>
          </cell>
          <cell r="D287" t="str">
            <v/>
          </cell>
          <cell r="E287" t="str">
            <v>SRIA DE INFRAESTRUCTURA</v>
          </cell>
          <cell r="F287" t="str">
            <v>25313</v>
          </cell>
          <cell r="G287" t="str">
            <v>Estudios, diseños y estructuraciones para el desarrollo de la infraestructura en Antioquia</v>
          </cell>
        </row>
        <row r="288">
          <cell r="B288" t="str">
            <v>2012050000259</v>
          </cell>
          <cell r="C288" t="str">
            <v>Construcción operación y mantenimiento , Conexión vial Aburrá río Cauca</v>
          </cell>
          <cell r="D288" t="str">
            <v/>
          </cell>
          <cell r="E288" t="str">
            <v>SRIA DE INFRAESTRUCTURA</v>
          </cell>
          <cell r="F288" t="str">
            <v>25322</v>
          </cell>
          <cell r="G288" t="str">
            <v>Conexiones viales del valle de Aburrá con subregiones vecinas (Alianza Medellín-Antioquia)</v>
          </cell>
        </row>
        <row r="289">
          <cell r="B289" t="str">
            <v>2012050000278</v>
          </cell>
          <cell r="C289" t="str">
            <v>Mejoramiento Conexión Vial Aburrá - Norte</v>
          </cell>
          <cell r="D289" t="str">
            <v/>
          </cell>
          <cell r="E289" t="str">
            <v>SRIA DE INFRAESTRUCTURA</v>
          </cell>
          <cell r="F289" t="str">
            <v>25322</v>
          </cell>
          <cell r="G289" t="str">
            <v>Conexiones viales del valle de Aburrá con subregiones vecinas (Alianza Medellín-Antioquia)</v>
          </cell>
        </row>
        <row r="290">
          <cell r="B290" t="str">
            <v>2012050000294</v>
          </cell>
          <cell r="C290" t="str">
            <v>Mejoramiento y/o rehabilitación de vías nuevas financiadas por el Gobierno Nacional en Antioquia</v>
          </cell>
          <cell r="D290" t="str">
            <v/>
          </cell>
          <cell r="E290" t="str">
            <v>SRIA DE INFRAESTRUCTURA</v>
          </cell>
          <cell r="F290" t="str">
            <v>25321</v>
          </cell>
          <cell r="G290" t="str">
            <v>Obras de infraestructuras nacionales y/o supra departamentales en Antioquia</v>
          </cell>
        </row>
        <row r="291">
          <cell r="B291" t="str">
            <v>2012050000295</v>
          </cell>
          <cell r="C291" t="str">
            <v>Apoyo al mejoramiento de vías urbanas en algunos municipios del departamento de Antioquia</v>
          </cell>
          <cell r="D291" t="str">
            <v/>
          </cell>
          <cell r="E291" t="str">
            <v>SRIA DE INFRAESTRUCTURA</v>
          </cell>
          <cell r="F291" t="str">
            <v>25331</v>
          </cell>
          <cell r="G291" t="str">
            <v>Cofinanciación de proyectos a nivel subregional y/o local</v>
          </cell>
        </row>
        <row r="292">
          <cell r="B292" t="str">
            <v>2012050000312</v>
          </cell>
          <cell r="C292" t="str">
            <v>Apoyo a los municipios para el mantenimiento de la Red Vial Terciaria caminos de herradura</v>
          </cell>
          <cell r="D292" t="str">
            <v/>
          </cell>
          <cell r="E292" t="str">
            <v>SRIA DE INFRAESTRUCTURA</v>
          </cell>
          <cell r="F292" t="str">
            <v>25331</v>
          </cell>
          <cell r="G292" t="str">
            <v>Cofinanciación de proyectos a nivel subregional y/o local</v>
          </cell>
        </row>
        <row r="293">
          <cell r="B293" t="str">
            <v>2012050000317</v>
          </cell>
          <cell r="C293" t="str">
            <v>Construcción , mantenimiento y operación conexión vial Aburra Oriente</v>
          </cell>
          <cell r="D293" t="str">
            <v/>
          </cell>
          <cell r="E293" t="str">
            <v>SRIA DE INFRAESTRUCTURA</v>
          </cell>
          <cell r="F293" t="str">
            <v>25322</v>
          </cell>
          <cell r="G293" t="str">
            <v>Conexiones viales del valle de Aburrá con subregiones vecinas (Alianza Medellín-Antioquia)</v>
          </cell>
        </row>
        <row r="294">
          <cell r="B294" t="str">
            <v>2012000100113</v>
          </cell>
          <cell r="C294" t="str">
            <v>Análisis Implicaciones sociales y económicas de las Autopistas de la Prosperidad Occidente, Antioquia</v>
          </cell>
          <cell r="D294" t="str">
            <v>X</v>
          </cell>
          <cell r="E294" t="str">
            <v>SRIA DE PRODUCTIV Y COMPE</v>
          </cell>
          <cell r="F294" t="str">
            <v>22271</v>
          </cell>
          <cell r="G294" t="str">
            <v>Generación de conocimiento e innovación (AMA)</v>
          </cell>
        </row>
        <row r="295">
          <cell r="B295" t="str">
            <v>2012000100033</v>
          </cell>
          <cell r="C295" t="str">
            <v>Estudio selección y estandarización de sistemas tecnológicos alternativos para rehabilitación y tratamiento de puntos críticos en vías y desarrollo de pruebas piloto en Subregiones de Antioquia</v>
          </cell>
          <cell r="D295" t="str">
            <v>X</v>
          </cell>
          <cell r="E295" t="str">
            <v>SRIA DE INFRAESTRUCTURA</v>
          </cell>
          <cell r="F295" t="str">
            <v>25312</v>
          </cell>
          <cell r="G295" t="str">
            <v>Investigaciones y estudios aplicados al área de infraestructura</v>
          </cell>
        </row>
        <row r="296">
          <cell r="B296" t="str">
            <v>2012000040028</v>
          </cell>
          <cell r="C296" t="str">
            <v>Habilitación de Circuitos viales Regionales en Antioquia para potenciar la conectividad y la accesibilidad del departamento Occidente, Antioquia,Todo El Departamento.</v>
          </cell>
          <cell r="D296" t="str">
            <v>X</v>
          </cell>
          <cell r="E296" t="str">
            <v>SRIA DE INFRAESTRUCTURA</v>
          </cell>
          <cell r="F296" t="str">
            <v>25323</v>
          </cell>
          <cell r="G296" t="str">
            <v>Mantenimiento, recuperación y desarrollo de la Red Vial Secundaria (RVS)</v>
          </cell>
        </row>
        <row r="297">
          <cell r="B297" t="str">
            <v>2013050000002</v>
          </cell>
          <cell r="C297" t="str">
            <v>Rehabilitación y mantenimiento de vías específicas con recursos del peaje Pajarito en la subregión Norte del departamento de Antioquia</v>
          </cell>
          <cell r="D297" t="str">
            <v/>
          </cell>
          <cell r="E297" t="str">
            <v>SRIA DE INFRAESTRUCTURA</v>
          </cell>
          <cell r="F297" t="str">
            <v>25323</v>
          </cell>
          <cell r="G297" t="str">
            <v>Mantenimiento, recuperación y desarrollo de la Red Vial Secundaria (RVS)</v>
          </cell>
        </row>
        <row r="298">
          <cell r="B298" t="str">
            <v>2013050000023</v>
          </cell>
          <cell r="C298" t="str">
            <v>Construcción de las autopistas para la prosperidad</v>
          </cell>
          <cell r="D298" t="str">
            <v/>
          </cell>
          <cell r="E298" t="str">
            <v>SRIA DE INFRAESTRUCTURA</v>
          </cell>
          <cell r="F298" t="str">
            <v>25321</v>
          </cell>
          <cell r="G298" t="str">
            <v>Obras de infraestructuras nacionales y/o supra departamentales en Antioquia</v>
          </cell>
        </row>
        <row r="299">
          <cell r="B299" t="str">
            <v>2010050000013</v>
          </cell>
          <cell r="C299" t="str">
            <v>Aportes en la participación de empresas generadoras, comercializadoras o actividades conexas de energía del Departamento de Antioquia</v>
          </cell>
          <cell r="D299" t="str">
            <v/>
          </cell>
          <cell r="E299" t="str">
            <v>SRIA DE HACIENDA</v>
          </cell>
          <cell r="F299" t="str">
            <v>24133</v>
          </cell>
          <cell r="G299" t="str">
            <v>Ampliar el servicio de energías y promover nuevas alternativas energéticas y de gas</v>
          </cell>
        </row>
        <row r="300">
          <cell r="B300" t="str">
            <v>2012050000119</v>
          </cell>
          <cell r="C300" t="str">
            <v>Apoyo aumento de las coberturas en electrificación rural con sistemas alternativos zonas rurales de las subregiones del Departamento</v>
          </cell>
          <cell r="D300" t="str">
            <v/>
          </cell>
          <cell r="E300" t="str">
            <v>GER DE SERVICIOS PUBLICOS</v>
          </cell>
          <cell r="F300" t="str">
            <v>24133</v>
          </cell>
          <cell r="G300" t="str">
            <v>Ampliar el servicio de energías y promover nuevas alternativas energéticas y de gas</v>
          </cell>
        </row>
        <row r="301">
          <cell r="B301" t="str">
            <v>2012050000120</v>
          </cell>
          <cell r="C301" t="str">
            <v>Apoyo aumento de las coberturas de electrificación rural aumentando los indicadores de calidad de vida zona rurales de las subregiones del Departamento de Antioquia</v>
          </cell>
          <cell r="D301" t="str">
            <v/>
          </cell>
          <cell r="E301" t="str">
            <v>GER DE SERVICIOS PUBLICOS</v>
          </cell>
          <cell r="F301" t="str">
            <v>24133</v>
          </cell>
          <cell r="G301" t="str">
            <v>Ampliar el servicio de energías y promover nuevas alternativas energéticas y de gas</v>
          </cell>
        </row>
        <row r="302">
          <cell r="B302" t="str">
            <v>2012050000121</v>
          </cell>
          <cell r="C302" t="str">
            <v>Apoyo Aumento en las coberturas de suministro de gas mejorando los indicadores de calidad de vida cabeceras o zonas rurales de municipios del departamento</v>
          </cell>
          <cell r="D302" t="str">
            <v/>
          </cell>
          <cell r="E302" t="str">
            <v>GER DE SERVICIOS PUBLICOS</v>
          </cell>
          <cell r="F302" t="str">
            <v>24133</v>
          </cell>
          <cell r="G302" t="str">
            <v>Ampliar el servicio de energías y promover nuevas alternativas energéticas y de gas</v>
          </cell>
        </row>
        <row r="303">
          <cell r="B303" t="str">
            <v>2012050000074</v>
          </cell>
          <cell r="C303" t="str">
            <v>Fortalecimiento educación y cultura ambiental todos los municipios del Departamento, Antioquia</v>
          </cell>
          <cell r="D303" t="str">
            <v/>
          </cell>
          <cell r="E303" t="str">
            <v>SRIA DE MEDIO AMBIENTE</v>
          </cell>
          <cell r="F303" t="str">
            <v>25211</v>
          </cell>
          <cell r="G303" t="str">
            <v>Educación y cultura ambiental (Alianza Medellín-Antioquia)</v>
          </cell>
        </row>
        <row r="304">
          <cell r="B304" t="str">
            <v>2012050000109</v>
          </cell>
          <cell r="C304" t="str">
            <v>Fortalecimiento de la gestion ambiental de actores publicos Departamento de Antioquia</v>
          </cell>
          <cell r="D304" t="str">
            <v/>
          </cell>
          <cell r="E304" t="str">
            <v>SRIA DE MEDIO AMBIENTE</v>
          </cell>
          <cell r="F304" t="str">
            <v>25212</v>
          </cell>
          <cell r="G304" t="str">
            <v>Fortalecimiento de la gestión ambiental de actores públicos</v>
          </cell>
        </row>
        <row r="305">
          <cell r="B305" t="str">
            <v>2012050000110</v>
          </cell>
          <cell r="C305" t="str">
            <v>Fortalecimiento de áreas naturales protegidas estratégicas (alianza Medellín Antioquia) el proyecto se aplica a todos los municipios del Departamento</v>
          </cell>
          <cell r="D305" t="str">
            <v/>
          </cell>
          <cell r="E305" t="str">
            <v>SRIA DE MEDIO AMBIENTE</v>
          </cell>
          <cell r="F305" t="str">
            <v>25121</v>
          </cell>
          <cell r="G305" t="str">
            <v>Fortalecimiento de las áreas naturales protegidas (Alianza Medellín-Antioquia)</v>
          </cell>
        </row>
        <row r="306">
          <cell r="B306" t="str">
            <v>2012050000112</v>
          </cell>
          <cell r="C306" t="str">
            <v>Prevención Prevención y reducción del riesgo en torno al cambio climático , Antioquia, Occidente</v>
          </cell>
          <cell r="D306" t="str">
            <v/>
          </cell>
          <cell r="E306" t="str">
            <v>SRIA DE MEDIO AMBIENTE</v>
          </cell>
          <cell r="F306" t="str">
            <v>25155</v>
          </cell>
          <cell r="G306" t="str">
            <v>Prevención y reducción del riesgo en torno al cambio climático</v>
          </cell>
        </row>
        <row r="307">
          <cell r="B307" t="str">
            <v>2012050000113</v>
          </cell>
          <cell r="C307" t="str">
            <v>Apoyo de proyectos de investigación, desarrollo e  innovación, para la sostenibilidad, departamento de Antioquia</v>
          </cell>
          <cell r="D307" t="str">
            <v/>
          </cell>
          <cell r="E307" t="str">
            <v>SRIA DE MEDIO AMBIENTE</v>
          </cell>
          <cell r="F307" t="str">
            <v>25213</v>
          </cell>
          <cell r="G307" t="str">
            <v>Investigación, desarrollo e innovación para la sostenibilidad (Alianza Medellín-Antioquia)</v>
          </cell>
        </row>
        <row r="308">
          <cell r="B308" t="str">
            <v>2012050000115</v>
          </cell>
          <cell r="C308" t="str">
            <v>Adquisición y mantenimiento de hectáreas en ecosistemas estratégicos para la protección y abastecimiento de agua en los acueductos , Antioquia, Occidente</v>
          </cell>
          <cell r="D308" t="str">
            <v/>
          </cell>
          <cell r="E308" t="str">
            <v>SRIA DE MEDIO AMBIENTE</v>
          </cell>
          <cell r="F308" t="str">
            <v>25122</v>
          </cell>
          <cell r="G308" t="str">
            <v>Conservación y manejo de ecosistemas estratégicos</v>
          </cell>
        </row>
        <row r="309">
          <cell r="B309" t="str">
            <v>2012050000116</v>
          </cell>
          <cell r="C309" t="str">
            <v>Fortalecimiento actores intitucionales para el cumplimientop normativo y la proteccion de los recursos natulales y el ambiente Departamento de Antioquia</v>
          </cell>
          <cell r="D309" t="str">
            <v/>
          </cell>
          <cell r="E309" t="str">
            <v>SRIA DE MEDIO AMBIENTE</v>
          </cell>
          <cell r="F309" t="str">
            <v>21441</v>
          </cell>
          <cell r="G309" t="str">
            <v>Fortalecimiento de actores institucionales para el cumplimiento normativo y la protección de los recursos naturales y el ambiente</v>
          </cell>
        </row>
        <row r="310">
          <cell r="B310" t="str">
            <v>2012050000117</v>
          </cell>
          <cell r="C310" t="str">
            <v>Fortalecimiento pacto verde para Antioquia</v>
          </cell>
          <cell r="D310" t="str">
            <v/>
          </cell>
          <cell r="E310" t="str">
            <v>SRIA DE MEDIO AMBIENTE</v>
          </cell>
          <cell r="F310" t="str">
            <v>25111</v>
          </cell>
          <cell r="G310" t="str">
            <v>Pacto verde para Antioquia</v>
          </cell>
        </row>
        <row r="311">
          <cell r="B311" t="str">
            <v>2012050000175</v>
          </cell>
          <cell r="C311" t="str">
            <v>Apoyo a la gestión integral de residuos sólidos - compostaje de residuos sólidos urbanos en las subregiones del departamento de Antioquia</v>
          </cell>
          <cell r="D311" t="str">
            <v/>
          </cell>
          <cell r="E311" t="str">
            <v>SRIA AGRICULT Y DES RURAL</v>
          </cell>
          <cell r="F311" t="str">
            <v>25231</v>
          </cell>
          <cell r="G311" t="str">
            <v>Reconversión productiva de áreas en conflicto de uso a través de cultivos permanentes, maderables y no maderables</v>
          </cell>
        </row>
        <row r="312">
          <cell r="B312" t="str">
            <v>2013000100173</v>
          </cell>
          <cell r="C312" t="str">
            <v>Identificación de factores de riesgo bióticos y abióticos asociados a la infección en mangle rojo (rhizophora mangle) en el Golfo de Urabá</v>
          </cell>
          <cell r="D312" t="str">
            <v>X</v>
          </cell>
          <cell r="E312" t="str">
            <v>SRIA DE MEDIO AMBIENTE</v>
          </cell>
          <cell r="F312" t="str">
            <v>25213</v>
          </cell>
          <cell r="G312" t="str">
            <v>Investigación, desarrollo e innovación para la sostenibilidad (Alianza Medellín-Antioquia)</v>
          </cell>
        </row>
        <row r="313">
          <cell r="B313" t="str">
            <v>2014050000002</v>
          </cell>
          <cell r="C313" t="str">
            <v>Diseño de un modelo técnico para la implementación del presupuesto por resultados en la gobernación de Antioquia, Medellín, Antioquia, Occidente</v>
          </cell>
          <cell r="D313" t="str">
            <v/>
          </cell>
          <cell r="E313" t="str">
            <v>DEPART ADMTIVO DE PLANEAC</v>
          </cell>
          <cell r="F313" t="str">
            <v>21114</v>
          </cell>
          <cell r="G313" t="str">
            <v>Implementación de la Gestión para Resultados en la Gobernación - Presupuesto para Resultados (Alianza Medellín-Antioquia)</v>
          </cell>
        </row>
        <row r="314">
          <cell r="B314" t="str">
            <v>2015050000001</v>
          </cell>
          <cell r="C314" t="str">
            <v>Aplicación de normas internacionales de contabilidad sector público (NICSP) y conversión de información financiera del Departamentode Antioquia</v>
          </cell>
          <cell r="D314" t="str">
            <v/>
          </cell>
          <cell r="E314" t="str">
            <v>SRIA DE HACIENDA</v>
          </cell>
          <cell r="F314" t="str">
            <v>21221</v>
          </cell>
          <cell r="G314" t="str">
            <v>Fortalecimiento, renovación y crecimiento de las TIC y la plataforma de SAP</v>
          </cell>
        </row>
        <row r="315">
          <cell r="B315" t="str">
            <v>2015050000006</v>
          </cell>
          <cell r="C315" t="str">
            <v>Diseño de un Observatorio de Políticas Públicas Medellín, Antioquia, Occidente</v>
          </cell>
          <cell r="D315" t="str">
            <v/>
          </cell>
          <cell r="E315" t="str">
            <v>GER ANTIOQUIA LEGAL</v>
          </cell>
          <cell r="F315" t="str">
            <v>21431</v>
          </cell>
          <cell r="G315" t="str">
            <v>Rendición pública de cuentas de proyectos de cofinanciación</v>
          </cell>
        </row>
        <row r="316">
          <cell r="B316" t="str">
            <v>2015050000009</v>
          </cell>
          <cell r="C316" t="str">
            <v>Adquisición Archivo rodante para 630 cajas de archivo N°9 Medellín, Antioquia, Occidente</v>
          </cell>
          <cell r="D316" t="str">
            <v/>
          </cell>
          <cell r="E316" t="str">
            <v>PENSIONES ANTIOQUIA</v>
          </cell>
          <cell r="F316" t="str">
            <v>21234</v>
          </cell>
          <cell r="G316" t="str">
            <v>Modernización de la gestión documental</v>
          </cell>
        </row>
        <row r="317">
          <cell r="B317" t="str">
            <v>2015050000008</v>
          </cell>
          <cell r="C317" t="str">
            <v>Servicio Digitalización e indexación de documentos del archivo central de Pensiones de Antioquia Medellín, Antioquia, Occidente</v>
          </cell>
          <cell r="D317" t="str">
            <v/>
          </cell>
          <cell r="E317" t="str">
            <v>PENSIONES ANTIOQUIA</v>
          </cell>
          <cell r="F317" t="str">
            <v>21234</v>
          </cell>
          <cell r="G317" t="str">
            <v>Modernización de la gestión documental</v>
          </cell>
        </row>
        <row r="318">
          <cell r="B318" t="str">
            <v>2015050000010</v>
          </cell>
          <cell r="C318" t="str">
            <v>Servicio Diagnóstico, consultoria y acompañamiento en implementación de NICSP en Pensiones de Antioquia. Medellín</v>
          </cell>
          <cell r="D318" t="str">
            <v/>
          </cell>
          <cell r="E318" t="str">
            <v>PENSIONES ANTIOQUIA</v>
          </cell>
          <cell r="F318" t="str">
            <v>21118</v>
          </cell>
          <cell r="G318" t="str">
            <v>Sistemas de información del departamento</v>
          </cell>
        </row>
        <row r="319">
          <cell r="B319" t="str">
            <v>2015050000011</v>
          </cell>
          <cell r="C319" t="str">
            <v>Adquisición de Software para la vigilancia judicial para Pensiones de Antioquia Medellín</v>
          </cell>
          <cell r="D319" t="str">
            <v/>
          </cell>
          <cell r="E319" t="str">
            <v>PENSIONES ANTIOQUIA</v>
          </cell>
          <cell r="F319" t="str">
            <v>21118</v>
          </cell>
          <cell r="G319" t="str">
            <v>Sistemas de información del departamento</v>
          </cell>
        </row>
        <row r="320">
          <cell r="B320" t="str">
            <v>2008050000059</v>
          </cell>
          <cell r="C320" t="str">
            <v>Implementación de Sistemas de Monitoreo y Evaluación de la Gestión Departamental y Municipal y de Bancos de Proyectos en el Departamento de Antioquia</v>
          </cell>
          <cell r="D320" t="str">
            <v/>
          </cell>
          <cell r="E320" t="str">
            <v>DEPART ADMTIVO DE PLANEAC</v>
          </cell>
          <cell r="F320" t="str">
            <v>21118</v>
          </cell>
          <cell r="G320" t="str">
            <v>Sistemas de información del departamento</v>
          </cell>
        </row>
        <row r="321">
          <cell r="B321" t="str">
            <v>2008050000518</v>
          </cell>
          <cell r="C321" t="str">
            <v>Apoyo en su logistica e inteligencia a la fuerza pública y organismos de seguridad en Antioquia</v>
          </cell>
          <cell r="D321" t="str">
            <v/>
          </cell>
          <cell r="E321" t="str">
            <v>SRIA DE GOBIERNO Y APOYO</v>
          </cell>
          <cell r="F321" t="str">
            <v>23111</v>
          </cell>
          <cell r="G321" t="str">
            <v>Apoyo a la estrategia integral de lucha contra la criminalidad y las rentas ilícitas</v>
          </cell>
        </row>
        <row r="322">
          <cell r="B322" t="str">
            <v>2008050000735</v>
          </cell>
          <cell r="C322" t="str">
            <v>Implementación de la normativa vigente sobre estímulos e incentivos en la Gobernación de Antioquia</v>
          </cell>
          <cell r="D322" t="str">
            <v/>
          </cell>
          <cell r="E322" t="str">
            <v>SRIA DE GEST HUMANA</v>
          </cell>
          <cell r="F322" t="str">
            <v>21211</v>
          </cell>
          <cell r="G322" t="str">
            <v>Desarrollo humano y bienestar</v>
          </cell>
        </row>
        <row r="323">
          <cell r="B323" t="str">
            <v>2008050000738</v>
          </cell>
          <cell r="C323" t="str">
            <v>Implementación del proceso institucional para la selección del talento humano de acuerdo a la Ley 909 de 2004 en la Gobernación de Antioquia</v>
          </cell>
          <cell r="D323" t="str">
            <v/>
          </cell>
          <cell r="E323" t="str">
            <v>SRIA DE GEST HUMANA</v>
          </cell>
          <cell r="F323" t="str">
            <v>21231</v>
          </cell>
          <cell r="G323" t="str">
            <v>Cualificación del capital humano en la Gobernación y en las subregiones</v>
          </cell>
        </row>
        <row r="324">
          <cell r="B324" t="str">
            <v>2008050000155</v>
          </cell>
          <cell r="C324" t="str">
            <v>Capacitación Capacitar a 2400 servidores públicos Departamentales Medellín y las subregiones de Antioquia</v>
          </cell>
          <cell r="D324" t="str">
            <v/>
          </cell>
          <cell r="E324" t="str">
            <v>SRIA DE GEST HUMANA</v>
          </cell>
          <cell r="F324" t="str">
            <v>21213</v>
          </cell>
          <cell r="G324" t="str">
            <v>Formación capacitación y entrenamiento para los servidores públicos del Departamento de Antioquia</v>
          </cell>
        </row>
        <row r="325">
          <cell r="B325" t="str">
            <v>2008050000742</v>
          </cell>
          <cell r="C325" t="str">
            <v>Mejoramiento de la calidad de vida de los servidores públicos, jubilados, pensionados y beneficiarios directos a través del programa Gobernación de Antioquia</v>
          </cell>
          <cell r="D325" t="str">
            <v/>
          </cell>
          <cell r="E325" t="str">
            <v>SRIA DE GEST HUMANA</v>
          </cell>
          <cell r="F325" t="str">
            <v>21211</v>
          </cell>
          <cell r="G325" t="str">
            <v>Desarrollo humano y bienestar</v>
          </cell>
        </row>
        <row r="326">
          <cell r="B326" t="str">
            <v>2009050000019</v>
          </cell>
          <cell r="C326" t="str">
            <v>Implementación del programa de atención al pensionado en la Gobernación de Antioquia</v>
          </cell>
          <cell r="D326" t="str">
            <v/>
          </cell>
          <cell r="E326" t="str">
            <v>SRIA DE GEST HUMANA</v>
          </cell>
          <cell r="F326" t="str">
            <v>21211</v>
          </cell>
          <cell r="G326" t="str">
            <v>Desarrollo humano y bienestar</v>
          </cell>
        </row>
        <row r="327">
          <cell r="B327" t="str">
            <v>2008050000096</v>
          </cell>
          <cell r="C327" t="str">
            <v>Renovación de Bienes Muebles, Enseres y Equipos para la Administración Departamental</v>
          </cell>
          <cell r="D327" t="str">
            <v/>
          </cell>
          <cell r="E327" t="str">
            <v>SRIA GENERAL</v>
          </cell>
          <cell r="F327" t="str">
            <v>21211</v>
          </cell>
          <cell r="G327" t="str">
            <v>Desarrollo humano y bienestar</v>
          </cell>
        </row>
        <row r="328">
          <cell r="B328" t="str">
            <v>2009050000013</v>
          </cell>
          <cell r="C328" t="str">
            <v>Mejoramiento del clima laboral y la cultura organizacional de los servidores públicos departamentales de la Gobernación de Antioquia</v>
          </cell>
          <cell r="D328" t="str">
            <v/>
          </cell>
          <cell r="E328" t="str">
            <v>SRIA DE GEST HUMANA</v>
          </cell>
          <cell r="F328" t="str">
            <v>21211</v>
          </cell>
          <cell r="G328" t="str">
            <v>Desarrollo humano y bienestar</v>
          </cell>
        </row>
        <row r="329">
          <cell r="B329" t="str">
            <v>2009050000017</v>
          </cell>
          <cell r="C329" t="str">
            <v>Fortalecimiento Proyecto de Gestión para Resultados (GpR) en el Departamento de Antioquia</v>
          </cell>
          <cell r="D329" t="str">
            <v/>
          </cell>
          <cell r="E329" t="str">
            <v>DEPART ADMTIVO DE PLANEAC</v>
          </cell>
          <cell r="F329" t="str">
            <v>21121</v>
          </cell>
          <cell r="G329" t="str">
            <v>Fortalecimiento de la transparencia y la gestión institucional, administrativa, financiera y fiscal del municipio</v>
          </cell>
        </row>
        <row r="330">
          <cell r="B330" t="str">
            <v>2012050000012</v>
          </cell>
          <cell r="C330" t="str">
            <v>Fortalecimiento de la Hacienda pública del Departamento de Antioquia</v>
          </cell>
          <cell r="D330" t="str">
            <v/>
          </cell>
          <cell r="E330" t="str">
            <v>SRIA DE HACIENDA</v>
          </cell>
          <cell r="F330" t="str">
            <v>21235</v>
          </cell>
          <cell r="G330" t="str">
            <v>Fortalecimiento de la Hacienda Pública del Departamento de Antioquia</v>
          </cell>
        </row>
        <row r="331">
          <cell r="B331" t="str">
            <v>2012050000014</v>
          </cell>
          <cell r="C331" t="str">
            <v>Fortalecimiento de las rentas oficiales como fuente de inversión social en el Departamento de Antioquia</v>
          </cell>
          <cell r="D331" t="str">
            <v/>
          </cell>
          <cell r="E331" t="str">
            <v>SRIA DE HACIENDA</v>
          </cell>
          <cell r="F331" t="str">
            <v>21462</v>
          </cell>
          <cell r="G331" t="str">
            <v>Acción coordinada para prevenir la producción y/o distribución de bebidas alcohólicas adulteradas, fraudulentas y de contrabando</v>
          </cell>
        </row>
        <row r="332">
          <cell r="B332" t="str">
            <v>2012050000015</v>
          </cell>
          <cell r="C332" t="str">
            <v>Implementación del fondo de calamidad doméstica para los empleados públicos, jubilados y pensionados en la Gobernación de Antioquia- Etapa Siguiente</v>
          </cell>
          <cell r="D332" t="str">
            <v/>
          </cell>
          <cell r="E332" t="str">
            <v>SRIA DE GEST HUMANA</v>
          </cell>
          <cell r="F332" t="str">
            <v>21211</v>
          </cell>
          <cell r="G332" t="str">
            <v>Desarrollo humano y bienestar</v>
          </cell>
        </row>
        <row r="333">
          <cell r="B333" t="str">
            <v>2012050000035</v>
          </cell>
          <cell r="C333" t="str">
            <v>Aplicación estrategia Gobierno en Línea Departamento de Antioquia</v>
          </cell>
          <cell r="D333" t="str">
            <v/>
          </cell>
          <cell r="E333" t="str">
            <v>SRIA DE GEST HUMANA</v>
          </cell>
          <cell r="F333" t="str">
            <v>21115</v>
          </cell>
          <cell r="G333" t="str">
            <v>Gobierno en línea</v>
          </cell>
        </row>
        <row r="334">
          <cell r="B334" t="str">
            <v>2012050000037</v>
          </cell>
          <cell r="C334" t="str">
            <v>Formulación de planes y estudios para la gestión y planificación del ordenamiento territorial departamental y subregional en el departamento de Antioquia</v>
          </cell>
          <cell r="D334" t="str">
            <v/>
          </cell>
          <cell r="E334" t="str">
            <v>DEPART ADMTIVO DE PLANEAC</v>
          </cell>
          <cell r="F334" t="str">
            <v>27242</v>
          </cell>
          <cell r="G334" t="str">
            <v>Formulación de planes y estudios para la gestión y ordenamiento territorial departamental y subregional</v>
          </cell>
        </row>
        <row r="335">
          <cell r="B335" t="str">
            <v>2012050000040</v>
          </cell>
          <cell r="C335" t="str">
            <v>Fortalecimiento Sistema Integrado de Gestión del Departamento Medellín, Antioquia, Occidente</v>
          </cell>
          <cell r="D335" t="str">
            <v/>
          </cell>
          <cell r="E335" t="str">
            <v>SRIA DE GEST HUMANA</v>
          </cell>
          <cell r="F335" t="str">
            <v>21232</v>
          </cell>
          <cell r="G335" t="str">
            <v>Fortalecimiento del sistema integrado de gestión</v>
          </cell>
        </row>
        <row r="336">
          <cell r="B336" t="str">
            <v>2012050000252</v>
          </cell>
          <cell r="C336" t="str">
            <v>Apoyo para la realización de encuentros y acuerdos sectoriales de Antioquia con otros Departamentos</v>
          </cell>
          <cell r="D336" t="str">
            <v/>
          </cell>
          <cell r="E336" t="str">
            <v>DEPART ADMTIVO DE PLANEAC</v>
          </cell>
          <cell r="F336" t="str">
            <v>27221</v>
          </cell>
          <cell r="G336" t="str">
            <v>Acuerdos sectoriales</v>
          </cell>
        </row>
        <row r="337">
          <cell r="B337" t="str">
            <v>2012050000056</v>
          </cell>
          <cell r="C337" t="str">
            <v>Investigación y gestión del conocimiento para el desarrollo juvenil en el departamento de Antioquia</v>
          </cell>
          <cell r="D337" t="str">
            <v/>
          </cell>
          <cell r="E337" t="str">
            <v>GER DE INFANCIA Y ADOLESC</v>
          </cell>
          <cell r="F337" t="str">
            <v>24342</v>
          </cell>
          <cell r="G337" t="str">
            <v>Investigación y gestión del conocimiento</v>
          </cell>
        </row>
        <row r="338">
          <cell r="B338" t="str">
            <v>2012050000060</v>
          </cell>
          <cell r="C338" t="str">
            <v>Fortalecimiento de los bancos de proyectos municipales y del Departamento de Antioquia</v>
          </cell>
          <cell r="D338" t="str">
            <v/>
          </cell>
          <cell r="E338" t="str">
            <v>DEPART ADMTIVO DE PLANEAC</v>
          </cell>
          <cell r="F338" t="str">
            <v>21122</v>
          </cell>
          <cell r="G338" t="str">
            <v>Fortalecimiento de la capacidad de planificación y gestión del territorio</v>
          </cell>
        </row>
        <row r="339">
          <cell r="B339" t="str">
            <v>2012050000075</v>
          </cell>
          <cell r="C339" t="str">
            <v>Capacitación formación y entrenamiento para los servidores públicos de la Gobernación y las subregiones de Antioquia</v>
          </cell>
          <cell r="D339" t="str">
            <v/>
          </cell>
          <cell r="E339" t="str">
            <v>SRIA DE GEST HUMANA</v>
          </cell>
          <cell r="F339" t="str">
            <v>21213</v>
          </cell>
          <cell r="G339" t="str">
            <v>Formación capacitación y entrenamiento para los servidores públicos del Departamento de Antioquia</v>
          </cell>
        </row>
        <row r="340">
          <cell r="B340" t="str">
            <v>2012050000081</v>
          </cell>
          <cell r="C340" t="str">
            <v>Fortalecimiento de las competencias laborales de los servidores públicos del departamento de Antioquia</v>
          </cell>
          <cell r="D340" t="str">
            <v/>
          </cell>
          <cell r="E340" t="str">
            <v>SRIA DE GEST HUMANA</v>
          </cell>
          <cell r="F340" t="str">
            <v>21231</v>
          </cell>
          <cell r="G340" t="str">
            <v>Cualificación del capital humano en la Gobernación y en las subregiones</v>
          </cell>
        </row>
        <row r="341">
          <cell r="B341" t="str">
            <v>2012050000082</v>
          </cell>
          <cell r="C341" t="str">
            <v>Implementación actualización de los equipos de producción Imprenta Departamental</v>
          </cell>
          <cell r="D341" t="str">
            <v/>
          </cell>
          <cell r="E341" t="str">
            <v>SRIA GENERAL</v>
          </cell>
          <cell r="F341" t="str">
            <v>21233</v>
          </cell>
          <cell r="G341" t="str">
            <v>Dotación con tecnología de punta y amigable con el medio ambiente</v>
          </cell>
        </row>
        <row r="342">
          <cell r="B342" t="str">
            <v>2012050000091</v>
          </cell>
          <cell r="C342" t="str">
            <v>Actualización del Sistema de información agropecuario, psicola y forestal en el Departamento de Antioquia</v>
          </cell>
          <cell r="D342" t="str">
            <v/>
          </cell>
          <cell r="E342" t="str">
            <v>SRIA AGRICULT Y DES RURAL</v>
          </cell>
          <cell r="F342" t="str">
            <v>21118</v>
          </cell>
          <cell r="G342" t="str">
            <v>Sistemas de información del departamento</v>
          </cell>
        </row>
        <row r="343">
          <cell r="B343" t="str">
            <v>2012050000105</v>
          </cell>
          <cell r="C343" t="str">
            <v>Administración alianzas publico privadas para la investigación, la innovación social departamento de Antioquia</v>
          </cell>
          <cell r="D343" t="str">
            <v/>
          </cell>
          <cell r="E343" t="str">
            <v>SRIA DE PART CIUD Y DESAR</v>
          </cell>
          <cell r="F343" t="str">
            <v>24221</v>
          </cell>
          <cell r="G343" t="str">
            <v>Concertar alianzas público-privadas para la investigación, la generación de políticas y la innovación social</v>
          </cell>
        </row>
        <row r="344">
          <cell r="B344" t="str">
            <v>2012050000114</v>
          </cell>
          <cell r="C344" t="str">
            <v>Implementación sistema de información ambiental Departamento de Antioquia</v>
          </cell>
          <cell r="D344" t="str">
            <v/>
          </cell>
          <cell r="E344" t="str">
            <v>SRIA DE MEDIO AMBIENTE</v>
          </cell>
          <cell r="F344" t="str">
            <v>21118</v>
          </cell>
          <cell r="G344" t="str">
            <v>Sistemas de información del departamento</v>
          </cell>
        </row>
        <row r="345">
          <cell r="B345" t="str">
            <v>2012050000125</v>
          </cell>
          <cell r="C345" t="str">
            <v>Fortalecimiento del Sistema de Información de la Dirección de Sistemas de Indicadores para el Departamento de Antioquia</v>
          </cell>
          <cell r="D345" t="str">
            <v/>
          </cell>
          <cell r="E345" t="str">
            <v>DEPART ADMTIVO DE PLANEAC</v>
          </cell>
          <cell r="F345" t="str">
            <v>21118</v>
          </cell>
          <cell r="G345" t="str">
            <v>Sistemas de información del departamento</v>
          </cell>
        </row>
        <row r="346">
          <cell r="B346" t="str">
            <v>2012050000129</v>
          </cell>
          <cell r="C346" t="str">
            <v>Sistematización Sistema de información de la Secretaría de Minas Medellín</v>
          </cell>
          <cell r="D346" t="str">
            <v/>
          </cell>
          <cell r="E346" t="str">
            <v>SRIA DE MINAS</v>
          </cell>
          <cell r="F346" t="str">
            <v>21118</v>
          </cell>
          <cell r="G346" t="str">
            <v>Sistemas de información del departamento</v>
          </cell>
        </row>
        <row r="347">
          <cell r="B347" t="str">
            <v>2012050000145</v>
          </cell>
          <cell r="C347" t="str">
            <v>Administración Para la identificacion de bienes muebles Antioquia</v>
          </cell>
          <cell r="D347" t="str">
            <v/>
          </cell>
          <cell r="E347" t="str">
            <v>SRIA DE HACIENDA</v>
          </cell>
          <cell r="F347" t="str">
            <v>21211</v>
          </cell>
          <cell r="G347" t="str">
            <v>Desarrollo humano y bienestar</v>
          </cell>
        </row>
        <row r="348">
          <cell r="B348" t="str">
            <v>2012050000146</v>
          </cell>
          <cell r="C348" t="str">
            <v>Actualización para identificar los bienes inmuebles Departamento de Antioquia</v>
          </cell>
          <cell r="D348" t="str">
            <v/>
          </cell>
          <cell r="E348" t="str">
            <v>SRIA DE HACIENDA</v>
          </cell>
          <cell r="F348" t="str">
            <v>21211</v>
          </cell>
          <cell r="G348" t="str">
            <v>Desarrollo humano y bienestar</v>
          </cell>
        </row>
        <row r="349">
          <cell r="B349" t="str">
            <v>2012050000147</v>
          </cell>
          <cell r="C349" t="str">
            <v>Adecuación Gestión Documental de la Gobernación de Antioquia Antioquia</v>
          </cell>
          <cell r="D349" t="str">
            <v/>
          </cell>
          <cell r="E349" t="str">
            <v>SRIA GENERAL</v>
          </cell>
          <cell r="F349" t="str">
            <v>21234</v>
          </cell>
          <cell r="G349" t="str">
            <v>Modernización de la gestión documental</v>
          </cell>
        </row>
        <row r="350">
          <cell r="B350" t="str">
            <v>2012050000148</v>
          </cell>
          <cell r="C350" t="str">
            <v>"Adecuación de equipamiento con tecnología amigable con el medio ambiente Antioquia</v>
          </cell>
          <cell r="D350" t="str">
            <v/>
          </cell>
          <cell r="E350" t="str">
            <v>SRIA GENERAL</v>
          </cell>
          <cell r="F350" t="str">
            <v>21233</v>
          </cell>
          <cell r="G350" t="str">
            <v>Dotación con tecnología de punta y amigable con el medio ambiente</v>
          </cell>
        </row>
        <row r="351">
          <cell r="B351" t="str">
            <v>2012050000149</v>
          </cell>
          <cell r="C351" t="str">
            <v>Adecuación infraestructura física y medios adecuados y eficientes Antioquia</v>
          </cell>
          <cell r="D351" t="str">
            <v/>
          </cell>
          <cell r="E351" t="str">
            <v>SRIA GENERAL</v>
          </cell>
          <cell r="F351" t="str">
            <v>21211</v>
          </cell>
          <cell r="G351" t="str">
            <v>Desarrollo humano y bienestar</v>
          </cell>
        </row>
        <row r="352">
          <cell r="B352" t="str">
            <v>2012050000153</v>
          </cell>
          <cell r="C352" t="str">
            <v>Difusión Feria de la Transparencia Antioquia</v>
          </cell>
          <cell r="D352" t="str">
            <v/>
          </cell>
          <cell r="E352" t="str">
            <v>SRIA GENERAL</v>
          </cell>
          <cell r="F352" t="str">
            <v>21111</v>
          </cell>
          <cell r="G352" t="str">
            <v>Feria de la transparencia en la contratación pública (Alianza Medellín-Antioquia)</v>
          </cell>
        </row>
        <row r="353">
          <cell r="B353" t="str">
            <v>2012050000173</v>
          </cell>
          <cell r="C353" t="str">
            <v>Actualización Sistemas de Información Antioquia</v>
          </cell>
          <cell r="D353" t="str">
            <v/>
          </cell>
          <cell r="E353" t="str">
            <v>SRIA GENERAL</v>
          </cell>
          <cell r="F353" t="str">
            <v>21118</v>
          </cell>
          <cell r="G353" t="str">
            <v>Sistemas de información del departamento</v>
          </cell>
        </row>
        <row r="354">
          <cell r="B354" t="str">
            <v>2012050000177</v>
          </cell>
          <cell r="C354" t="str">
            <v>Fortalecimiento y articulación de la estructura organizacional de la administración departamental en medellin, Antioquia</v>
          </cell>
          <cell r="D354" t="str">
            <v/>
          </cell>
          <cell r="E354" t="str">
            <v>SRIA DE GEST HUMANA</v>
          </cell>
          <cell r="F354" t="str">
            <v>21236</v>
          </cell>
          <cell r="G354" t="str">
            <v>Reorganización y ajuste funcional de las dependencias en la Gobernación de Antioquia</v>
          </cell>
        </row>
        <row r="355">
          <cell r="B355" t="str">
            <v>2012050000118</v>
          </cell>
          <cell r="C355" t="str">
            <v>Fortalecimiento fiscal y financiero de los 125 municipios de Antioquia</v>
          </cell>
          <cell r="D355" t="str">
            <v/>
          </cell>
          <cell r="E355" t="str">
            <v>DEPART ADMTIVO DE PLANEAC</v>
          </cell>
          <cell r="F355" t="str">
            <v>21121</v>
          </cell>
          <cell r="G355" t="str">
            <v>Fortalecimiento de la transparencia y la gestión institucional, administrativa, financiera y fiscal del municipio</v>
          </cell>
        </row>
        <row r="356">
          <cell r="B356" t="str">
            <v>2012050000190</v>
          </cell>
          <cell r="C356" t="str">
            <v>Actualización Estrategias para el control de la contratación Antioquia</v>
          </cell>
          <cell r="D356" t="str">
            <v/>
          </cell>
          <cell r="E356" t="str">
            <v>SRIA GENERAL</v>
          </cell>
          <cell r="F356" t="str">
            <v>21113</v>
          </cell>
          <cell r="G356" t="str">
            <v>Estrategias para el control de la contratación pública (Alianza Medellín-Antioquia)</v>
          </cell>
        </row>
        <row r="357">
          <cell r="B357" t="str">
            <v>2012050000196</v>
          </cell>
          <cell r="C357" t="str">
            <v>Diseño Implementación del modelo de cultura y cambio organizacional de la gobernación de Antioquia Medellín, Antioquia, Occidente</v>
          </cell>
          <cell r="D357" t="str">
            <v/>
          </cell>
          <cell r="E357" t="str">
            <v>SRIA DE GEST HUMANA</v>
          </cell>
          <cell r="F357" t="str">
            <v>21231</v>
          </cell>
          <cell r="G357" t="str">
            <v>Cualificación del capital humano en la Gobernación y en las subregiones</v>
          </cell>
        </row>
        <row r="358">
          <cell r="B358" t="str">
            <v>2012050000197</v>
          </cell>
          <cell r="C358" t="str">
            <v>Implementación modelo integral de atención a la ciudadanía Medellín Departamento de Antioquia</v>
          </cell>
          <cell r="D358" t="str">
            <v/>
          </cell>
          <cell r="E358" t="str">
            <v>SRIA DE GEST HUMANA</v>
          </cell>
          <cell r="F358" t="str">
            <v>21119</v>
          </cell>
          <cell r="G358" t="str">
            <v>Implementación de modelo integral de atención ciudadana</v>
          </cell>
        </row>
        <row r="359">
          <cell r="B359" t="str">
            <v>2012050000201</v>
          </cell>
          <cell r="C359" t="str">
            <v>Diseño e implementación del modelo de gestion del conocimiento para la gobernación de Antioquia</v>
          </cell>
          <cell r="D359" t="str">
            <v/>
          </cell>
          <cell r="E359" t="str">
            <v>SRIA DE GEST HUMANA</v>
          </cell>
          <cell r="F359" t="str">
            <v>21231</v>
          </cell>
          <cell r="G359" t="str">
            <v>Cualificación del capital humano en la Gobernación y en las subregiones</v>
          </cell>
        </row>
        <row r="360">
          <cell r="B360" t="str">
            <v>2012050000202</v>
          </cell>
          <cell r="C360" t="str">
            <v>Fortalecimiento fomentar la cultura del control en el marco de la lucha contra la corrupción, realizar auditorias internas especializada CAD la Alpujarra administración central y FLA</v>
          </cell>
          <cell r="D360" t="str">
            <v/>
          </cell>
          <cell r="E360" t="str">
            <v>GER CONTROL INTERNO</v>
          </cell>
          <cell r="F360" t="str">
            <v>21112</v>
          </cell>
          <cell r="G360" t="str">
            <v>Apoyo al programa nacional de lucha contra la corrupción (Alianza Medellín-Antioquia)</v>
          </cell>
        </row>
        <row r="361">
          <cell r="B361" t="str">
            <v>2012050000206</v>
          </cell>
          <cell r="C361" t="str">
            <v>Fortalecimiento de los sistemas de información en la secretaria de educacion en el departamento de Antioquia</v>
          </cell>
          <cell r="D361" t="str">
            <v/>
          </cell>
          <cell r="E361" t="str">
            <v>SRIA DE EDUCACION</v>
          </cell>
          <cell r="F361" t="str">
            <v>21118</v>
          </cell>
          <cell r="G361" t="str">
            <v>Sistemas de información del departamento</v>
          </cell>
        </row>
        <row r="362">
          <cell r="B362" t="str">
            <v>2012050000229</v>
          </cell>
          <cell r="C362" t="str">
            <v>Capacitación a los representantes de las ESAL Antioquia</v>
          </cell>
          <cell r="D362" t="str">
            <v/>
          </cell>
          <cell r="E362" t="str">
            <v>SRIA GENERAL</v>
          </cell>
          <cell r="F362" t="str">
            <v>24213</v>
          </cell>
          <cell r="G362" t="str">
            <v>Gestión eficiente y transparente de las entidades sin ánimo de lucro</v>
          </cell>
        </row>
        <row r="363">
          <cell r="B363" t="str">
            <v>2012050000234</v>
          </cell>
          <cell r="C363" t="str">
            <v>Desarrollo de sistemas de información en la Secretaría de infraestructura física</v>
          </cell>
          <cell r="D363" t="str">
            <v/>
          </cell>
          <cell r="E363" t="str">
            <v>SRIA DE INFRAESTRUCTURA</v>
          </cell>
          <cell r="F363" t="str">
            <v>21118</v>
          </cell>
          <cell r="G363" t="str">
            <v>Sistemas de información del departamento</v>
          </cell>
        </row>
        <row r="364">
          <cell r="B364" t="str">
            <v>2012050000244</v>
          </cell>
          <cell r="C364" t="str">
            <v>"Fortalecimiento del Consejo Territorial de Planeación Departamentaldel Consejo Territorial de Planeación Departamental de Antioquia"</v>
          </cell>
          <cell r="D364" t="str">
            <v/>
          </cell>
          <cell r="E364" t="str">
            <v>DEPART ADMTIVO DE PLANEAC</v>
          </cell>
          <cell r="F364" t="str">
            <v>24214</v>
          </cell>
          <cell r="G364" t="str">
            <v>Fortalecimiento del Consejo Territorial de Planeación Departamental - CTPD</v>
          </cell>
        </row>
        <row r="365">
          <cell r="B365" t="str">
            <v>2012050000249</v>
          </cell>
          <cell r="C365" t="str">
            <v>Fortalecimiento de la estrategia de la gestión tripartita como instancia articuladora y gestión concertada mediante alianzas que direccionen y articulen acciones para la gestión territorial integrada en el Departamento de Antioquia</v>
          </cell>
          <cell r="D365" t="str">
            <v/>
          </cell>
          <cell r="E365" t="str">
            <v>DEPART ADMTIVO DE PLANEAC</v>
          </cell>
          <cell r="F365" t="str">
            <v>27244</v>
          </cell>
          <cell r="G365" t="str">
            <v>Comisión Tripartita -Gobernación de Antioquia, Área Metropolitana del Valle de Aburrá y Alcaldía de Medellín- para los procesos de ordenación territorial</v>
          </cell>
        </row>
        <row r="366">
          <cell r="B366" t="str">
            <v>2012050000251</v>
          </cell>
          <cell r="C366" t="str">
            <v>Formulación Lineamientos de Ordenamiento Territorial para la subregión de Uraba, Antioquia, Occidente</v>
          </cell>
          <cell r="D366" t="str">
            <v/>
          </cell>
          <cell r="E366" t="str">
            <v>DEPART ADMTIVO DE PLANEAC</v>
          </cell>
          <cell r="F366" t="str">
            <v>26411</v>
          </cell>
          <cell r="G366" t="str">
            <v>Lineamientos de ordenamiento territorial para la subregión de Urabá</v>
          </cell>
        </row>
        <row r="367">
          <cell r="B367" t="str">
            <v>2012050000253</v>
          </cell>
          <cell r="C367" t="str">
            <v>Apoyo para la gestión de esquemas asociativos territoriales con Departamentos Vecinos</v>
          </cell>
          <cell r="D367" t="str">
            <v/>
          </cell>
          <cell r="E367" t="str">
            <v>DEPART ADMTIVO DE PLANEAC</v>
          </cell>
          <cell r="F367" t="str">
            <v>27211</v>
          </cell>
          <cell r="G367" t="str">
            <v>Esquemas asociativos territoriales</v>
          </cell>
        </row>
        <row r="368">
          <cell r="B368" t="str">
            <v>2012050000254</v>
          </cell>
          <cell r="C368" t="str">
            <v>Formulación de directrices y orientaciones para el ordenamiento territorial supramunicipal en Urabá</v>
          </cell>
          <cell r="D368" t="str">
            <v/>
          </cell>
          <cell r="E368" t="str">
            <v>DEPART ADMTIVO DE PLANEAC</v>
          </cell>
          <cell r="F368" t="str">
            <v>26413</v>
          </cell>
          <cell r="G368" t="str">
            <v>Formulación de directrices y orientaciones para el ordenamiento territorial supra municipal en Urabá</v>
          </cell>
        </row>
        <row r="369">
          <cell r="B369" t="str">
            <v>2012050000255</v>
          </cell>
          <cell r="C369" t="str">
            <v>Actualización de los lineamientos de ordenamiento y manejo integrado de la Unidad Ambiental Costera del Darién</v>
          </cell>
          <cell r="D369" t="str">
            <v/>
          </cell>
          <cell r="E369" t="str">
            <v>DEPART ADMTIVO DE PLANEAC</v>
          </cell>
          <cell r="F369" t="str">
            <v>26412</v>
          </cell>
          <cell r="G369" t="str">
            <v>Actualización e implementación de los lineamientos de ordenamiento y manejo integrado de la Unidad Ambiental Costera del Darién</v>
          </cell>
        </row>
        <row r="370">
          <cell r="B370" t="str">
            <v>2012050000276</v>
          </cell>
          <cell r="C370" t="str">
            <v>Implementación de los lineamientos de ordenación territorial para Antioquia</v>
          </cell>
          <cell r="D370" t="str">
            <v/>
          </cell>
          <cell r="E370" t="str">
            <v>DEPART ADMTIVO DE PLANEAC</v>
          </cell>
          <cell r="F370" t="str">
            <v>27241</v>
          </cell>
          <cell r="G370" t="str">
            <v>Institucionalización de los lineamientos de ordenamiento territorial para Antioquia</v>
          </cell>
        </row>
        <row r="371">
          <cell r="B371" t="str">
            <v>2012050000277</v>
          </cell>
          <cell r="C371" t="str">
            <v>Implementación de gerencias subregionales en Antioquia</v>
          </cell>
          <cell r="D371" t="str">
            <v/>
          </cell>
          <cell r="E371" t="str">
            <v>DEPART ADMTIVO DE PLANEAC</v>
          </cell>
          <cell r="F371" t="str">
            <v>21237</v>
          </cell>
          <cell r="G371" t="str">
            <v>Creación de gerencias subregionales como presencia, gestión y articulación institucional de la Gobernación en el territorio</v>
          </cell>
        </row>
        <row r="372">
          <cell r="B372" t="str">
            <v>2012050000281</v>
          </cell>
          <cell r="C372" t="str">
            <v>Fortalecimiento de la transparencia y la gestión institucional, administrativa, financiera y fiscal de los municipios del Departamento de Antioquia</v>
          </cell>
          <cell r="D372" t="str">
            <v/>
          </cell>
          <cell r="E372" t="str">
            <v>GER ANTIOQUIA LEGAL</v>
          </cell>
          <cell r="F372" t="str">
            <v>21121</v>
          </cell>
          <cell r="G372" t="str">
            <v>Fortalecimiento de la transparencia y la gestión institucional, administrativa, financiera y fiscal del municipio</v>
          </cell>
        </row>
        <row r="373">
          <cell r="B373" t="str">
            <v>2012050000314</v>
          </cell>
          <cell r="C373" t="str">
            <v>Estudios específicos para el desarrollo de la región de Urabá</v>
          </cell>
          <cell r="D373" t="str">
            <v/>
          </cell>
          <cell r="E373" t="str">
            <v>DEPART ADMTIVO DE PLANEAC</v>
          </cell>
          <cell r="F373" t="str">
            <v>26422</v>
          </cell>
          <cell r="G373" t="str">
            <v>Planificación y gestión del desarrollo regional de Urabá</v>
          </cell>
        </row>
        <row r="374">
          <cell r="B374" t="str">
            <v>2012050000321</v>
          </cell>
          <cell r="C374" t="str">
            <v>Divulgación de las acciones del Gobierno Departamental en Antioquia</v>
          </cell>
          <cell r="D374" t="str">
            <v/>
          </cell>
          <cell r="E374" t="str">
            <v>GER DE COMUNICACIONES</v>
          </cell>
          <cell r="F374" t="str">
            <v>21511</v>
          </cell>
          <cell r="G374" t="str">
            <v>Antioquia es noticia</v>
          </cell>
        </row>
        <row r="375">
          <cell r="B375" t="str">
            <v>2012050000328</v>
          </cell>
          <cell r="C375" t="str">
            <v>Fortalecimiento de las dinámicas articuladoras con grupos de interés en Antioquia</v>
          </cell>
          <cell r="D375" t="str">
            <v/>
          </cell>
          <cell r="E375" t="str">
            <v>GER DE COMUNICACIONES</v>
          </cell>
          <cell r="F375" t="str">
            <v>24232</v>
          </cell>
          <cell r="G375" t="str">
            <v>Todos por Antioquia - Fortalecimiento de las relaciones del Gobierno Departamental con la comunidad antioqueña y otros niveles territoriales</v>
          </cell>
        </row>
        <row r="376">
          <cell r="B376" t="str">
            <v>2012050000332</v>
          </cell>
          <cell r="C376" t="str">
            <v>Sistematización de la información espacial del Departamento de Antioquia Departamento de Antioquia</v>
          </cell>
          <cell r="D376" t="str">
            <v/>
          </cell>
          <cell r="E376" t="str">
            <v>DEPART ADMTIVO DE PLANEAC</v>
          </cell>
          <cell r="F376" t="str">
            <v>21118</v>
          </cell>
          <cell r="G376" t="str">
            <v>Sistemas de información del departamento</v>
          </cell>
        </row>
        <row r="377">
          <cell r="B377" t="str">
            <v>2012050000333</v>
          </cell>
          <cell r="C377" t="str">
            <v>Fortalecimiento para la rendición pública de cuentas de los proyectos cofinanciados en la gobernación de Antioquia</v>
          </cell>
          <cell r="D377" t="str">
            <v/>
          </cell>
          <cell r="E377" t="str">
            <v>GER ANTIOQUIA LEGAL</v>
          </cell>
          <cell r="F377" t="str">
            <v>21431</v>
          </cell>
          <cell r="G377" t="str">
            <v>Rendición pública de cuentas de proyectos de cofinanciación</v>
          </cell>
        </row>
        <row r="378">
          <cell r="B378" t="str">
            <v>2012050000334</v>
          </cell>
          <cell r="C378" t="str">
            <v>DESARROLLO DE ACUERDOS PÚBLICO - PRIVADOS PARA LA LA LEGALIZACIÓN Y LA ACTUACIÓN EN LA LEGALIDAD EN EL DEPARTAMENTO DE ANTIOQUIA</v>
          </cell>
          <cell r="D378" t="str">
            <v/>
          </cell>
          <cell r="E378" t="str">
            <v>GER ANTIOQUIA LEGAL</v>
          </cell>
          <cell r="F378" t="str">
            <v>21432</v>
          </cell>
          <cell r="G378" t="str">
            <v>Acuerdos públicos - Privados para la formalización y la actuación en la legalidad y redes sociales de control</v>
          </cell>
        </row>
        <row r="379">
          <cell r="B379" t="str">
            <v>2012050000335</v>
          </cell>
          <cell r="C379" t="str">
            <v>Desarrollo de un sistema de producción de conocimiento sobre cultura política y legalidad en el Departamento de  Antioquia</v>
          </cell>
          <cell r="D379" t="str">
            <v/>
          </cell>
          <cell r="E379" t="str">
            <v>GER ANTIOQUIA LEGAL</v>
          </cell>
          <cell r="F379" t="str">
            <v>21523</v>
          </cell>
          <cell r="G379" t="str">
            <v>Sistema de producción de conocimiento de Antioquia legal (Alianza Medellín-Antioquia)</v>
          </cell>
        </row>
        <row r="380">
          <cell r="B380" t="str">
            <v>2008050000740</v>
          </cell>
          <cell r="C380" t="str">
            <v>Implementación del fondo educativo departamento de Antioquia ICETEX para los servidores públicos inscritos en carrera administrativa y de libre nombramiento y remoción</v>
          </cell>
          <cell r="D380" t="str">
            <v/>
          </cell>
          <cell r="E380" t="str">
            <v>SRIA DE GEST HUMANA</v>
          </cell>
          <cell r="F380" t="str">
            <v>21212</v>
          </cell>
          <cell r="G380" t="str">
            <v>Fondo educativo departamental de Antioquia – ICETEX</v>
          </cell>
        </row>
        <row r="381">
          <cell r="B381" t="str">
            <v>2013050000010</v>
          </cell>
          <cell r="C381" t="str">
            <v>Recuperación y optimización del recaudo del impuesto al deguello en el departamento de Antioquia</v>
          </cell>
          <cell r="D381" t="str">
            <v/>
          </cell>
          <cell r="E381" t="str">
            <v>SRIA DE HACIENDA</v>
          </cell>
          <cell r="F381" t="str">
            <v>21235</v>
          </cell>
          <cell r="G381" t="str">
            <v>Fortalecimiento de la Hacienda Pública del Departamento de Antioquia</v>
          </cell>
        </row>
        <row r="382">
          <cell r="B382" t="str">
            <v>2013050000035</v>
          </cell>
          <cell r="C382" t="str">
            <v>Desarrollo de aplicación informática para la integración sistemas SAP-BI en la Gobernación de Antioquia Medellín, Antioquia, Occidente</v>
          </cell>
          <cell r="D382" t="str">
            <v/>
          </cell>
          <cell r="E382" t="str">
            <v>DEPART ADMTIVO DE PLANEAC</v>
          </cell>
          <cell r="F382" t="str">
            <v>21114</v>
          </cell>
          <cell r="G382" t="str">
            <v>Implementación de la Gestión para Resultados en la Gobernación - Presupuesto para Resultados (Alianza Medellín-Antioquia)</v>
          </cell>
        </row>
        <row r="383">
          <cell r="B383" t="str">
            <v>2012050000065</v>
          </cell>
          <cell r="C383" t="str">
            <v>Fortalecimiento Institucional al CREPAD y los CLOPAD Departamento de Antioquia</v>
          </cell>
          <cell r="D383" t="str">
            <v/>
          </cell>
          <cell r="E383" t="str">
            <v>DAPARD</v>
          </cell>
          <cell r="F383" t="str">
            <v>25151</v>
          </cell>
          <cell r="G383" t="str">
            <v>Fortalecimiento institucional al CREPAD y los CLOPAD</v>
          </cell>
        </row>
        <row r="384">
          <cell r="B384" t="str">
            <v>2012050000079</v>
          </cell>
          <cell r="C384" t="str">
            <v>Implantación del Sistema de Atención Logística Humanitaria Todo El Departamento, Antioquia, Occidente</v>
          </cell>
          <cell r="D384" t="str">
            <v/>
          </cell>
          <cell r="E384" t="str">
            <v>DAPARD</v>
          </cell>
          <cell r="F384" t="str">
            <v>25153</v>
          </cell>
          <cell r="G384" t="str">
            <v>Creación de los sistemas de atención logística humanitaria</v>
          </cell>
        </row>
        <row r="385">
          <cell r="B385" t="str">
            <v>2012050000085</v>
          </cell>
          <cell r="C385" t="str">
            <v>Construcción de Obras para la adaptación bajo variables de riesgos recurrentes en el Departamento de Antioquia</v>
          </cell>
          <cell r="D385" t="str">
            <v/>
          </cell>
          <cell r="E385" t="str">
            <v>DAPARD</v>
          </cell>
          <cell r="F385" t="str">
            <v>25157</v>
          </cell>
          <cell r="G385" t="str">
            <v>Plan de obras para la adaptación bajo las variables de riesgos recurrentes</v>
          </cell>
        </row>
        <row r="386">
          <cell r="B386" t="str">
            <v>2012050000086</v>
          </cell>
          <cell r="C386" t="str">
            <v>Sistematización integrada de información para la prevención y atención de desastres Todo El Departamento, Antioquia, Occidente</v>
          </cell>
          <cell r="D386" t="str">
            <v/>
          </cell>
          <cell r="E386" t="str">
            <v>DAPARD</v>
          </cell>
          <cell r="F386" t="str">
            <v>25156</v>
          </cell>
          <cell r="G386" t="str">
            <v>Sistematización integrada de información para la prevención y atención de desastres</v>
          </cell>
        </row>
        <row r="387">
          <cell r="B387" t="str">
            <v>2012050000087</v>
          </cell>
          <cell r="C387" t="str">
            <v>Construcción de los sistemas integrales para la atención de emergencias en el Departamento de Antioquia</v>
          </cell>
          <cell r="D387" t="str">
            <v/>
          </cell>
          <cell r="E387" t="str">
            <v>DAPARD</v>
          </cell>
          <cell r="F387" t="str">
            <v>25152</v>
          </cell>
          <cell r="G387" t="str">
            <v>Creación de los sistemas integrales para la atención de emergencias</v>
          </cell>
        </row>
        <row r="388">
          <cell r="B388" t="str">
            <v>2012050000104</v>
          </cell>
          <cell r="C388" t="str">
            <v>Implementación de la unidad élite de atención y recuperación de desastres en el Departamento de Antioquia</v>
          </cell>
          <cell r="D388" t="str">
            <v/>
          </cell>
          <cell r="E388" t="str">
            <v>DAPARD</v>
          </cell>
          <cell r="F388" t="str">
            <v>25154</v>
          </cell>
          <cell r="G388" t="str">
            <v>Creación de la unidad elite de atención y recuperación de emergencias</v>
          </cell>
        </row>
        <row r="389">
          <cell r="B389" t="str">
            <v>2012050000231</v>
          </cell>
          <cell r="C389" t="str">
            <v>Construcción de las obras para la mitigación de los daños generados en la oleada invernal 2010-2011- en los diferentes puntos crítico en el Departamento, Antioquia, Occidente</v>
          </cell>
          <cell r="D389" t="str">
            <v/>
          </cell>
          <cell r="E389" t="str">
            <v>DAPARD</v>
          </cell>
          <cell r="F389" t="str">
            <v>25157</v>
          </cell>
          <cell r="G389" t="str">
            <v>Plan de obras para la adaptación bajo las variables de riesgos recurrentes</v>
          </cell>
        </row>
        <row r="390">
          <cell r="B390" t="str">
            <v>2012050000176</v>
          </cell>
          <cell r="C390" t="str">
            <v>CONSTRUCCIÓN ETAPA DOS Y DOTACION DEL NUEVO HOSPITAL REGIONAL DE BAJO CAUCA  CAUCASIA ANTIOQUIA</v>
          </cell>
          <cell r="D390" t="str">
            <v/>
          </cell>
          <cell r="E390" t="str">
            <v>SRIA SECC SALUD Y PROT SO</v>
          </cell>
          <cell r="F390" t="str">
            <v>24111</v>
          </cell>
          <cell r="G390" t="str">
            <v>Garantía del goce de derechos en salud</v>
          </cell>
        </row>
        <row r="391">
          <cell r="B391" t="str">
            <v>2012050000211</v>
          </cell>
          <cell r="C391" t="str">
            <v>Mejoramiento de parques en algunos municipios del Departamento de Antioquia</v>
          </cell>
          <cell r="D391" t="str">
            <v/>
          </cell>
          <cell r="E391" t="str">
            <v>SRIA DE INFRAESTRUCTURA</v>
          </cell>
          <cell r="F391" t="str">
            <v>25331</v>
          </cell>
          <cell r="G391" t="str">
            <v>Cofinanciación de proyectos a nivel subregional y/o local</v>
          </cell>
        </row>
        <row r="392">
          <cell r="B392" t="str">
            <v>2008050000515</v>
          </cell>
          <cell r="C392" t="str">
            <v>Mejoramiento de los procesos de actualización y conservación catastral de los municipios del Departamento de Antioquia</v>
          </cell>
          <cell r="D392" t="str">
            <v/>
          </cell>
          <cell r="E392" t="str">
            <v>DEPART ADMTIVO DE PLANEAC</v>
          </cell>
          <cell r="F392" t="str">
            <v>21122</v>
          </cell>
          <cell r="G392" t="str">
            <v>Fortalecimiento de la capacidad de planificación y gestión del territorio</v>
          </cell>
        </row>
        <row r="393">
          <cell r="B393" t="str">
            <v>2012050000092</v>
          </cell>
          <cell r="C393" t="str">
            <v>Apoyo a la identificación, apropiación de tecnologías y uso de conocimiento en cadenas productivas del departamento de Antioquia</v>
          </cell>
          <cell r="D393" t="str">
            <v/>
          </cell>
          <cell r="E393" t="str">
            <v>SRIA DE PRODUCTIV Y COMPE</v>
          </cell>
          <cell r="F393" t="str">
            <v>22281</v>
          </cell>
          <cell r="G393" t="str">
            <v>Identificación, difusión e incorporación al uso de conocimientos y tecnologías productivas</v>
          </cell>
        </row>
        <row r="394">
          <cell r="B394" t="str">
            <v>2012050000094</v>
          </cell>
          <cell r="C394" t="str">
            <v>Apoyo al fortalecimiento de los agentes del sistema  de CTi+E en las subregiones de Antioquia</v>
          </cell>
          <cell r="D394" t="str">
            <v/>
          </cell>
          <cell r="E394" t="str">
            <v>SRIA DE PRODUCTIV Y COMPE</v>
          </cell>
          <cell r="F394" t="str">
            <v>22251</v>
          </cell>
          <cell r="G394" t="str">
            <v>Fortalecimiento de los agentes del sistema de CTI+E regionales</v>
          </cell>
        </row>
        <row r="395">
          <cell r="B395" t="str">
            <v>2012050000095</v>
          </cell>
          <cell r="C395" t="str">
            <v>Apoyo a la generación de Conocimiento e Innovación en el departamento de Antioquia</v>
          </cell>
          <cell r="D395" t="str">
            <v/>
          </cell>
          <cell r="E395" t="str">
            <v>SRIA DE PRODUCTIV Y COMPE</v>
          </cell>
          <cell r="F395" t="str">
            <v>22271</v>
          </cell>
          <cell r="G395" t="str">
            <v>Generación de conocimiento e innovación (AMA)</v>
          </cell>
        </row>
        <row r="396">
          <cell r="B396" t="str">
            <v>2012050000096</v>
          </cell>
          <cell r="C396" t="str">
            <v>Levantamiento de indicadores de ciencia, tecnología, innovación y emprendimiento en el Departamento de Antioquia</v>
          </cell>
          <cell r="D396" t="str">
            <v/>
          </cell>
          <cell r="E396" t="str">
            <v>SRIA DE PRODUCTIV Y COMPE</v>
          </cell>
          <cell r="F396" t="str">
            <v>22282</v>
          </cell>
          <cell r="G396" t="str">
            <v>Medición de los avances de la ciencia, la tecnología y la innovación en el departamento</v>
          </cell>
        </row>
        <row r="397">
          <cell r="B397" t="str">
            <v>2012000100058</v>
          </cell>
          <cell r="C397" t="str">
            <v>Investigación para el desarrollo de alternativas productivas con especies promisorias de la biodiversidad en el Medio Atrato Antioqueño</v>
          </cell>
          <cell r="D397" t="str">
            <v>X</v>
          </cell>
          <cell r="E397" t="str">
            <v>SRIA DE MEDIO AMBIENTE</v>
          </cell>
          <cell r="F397" t="str">
            <v>25213</v>
          </cell>
          <cell r="G397" t="str">
            <v>Investigación, desarrollo e innovación para la sostenibilidad (Alianza Medellín-Antioquia)</v>
          </cell>
        </row>
        <row r="398">
          <cell r="B398" t="str">
            <v>2012000100024</v>
          </cell>
          <cell r="C398" t="str">
            <v>Investigación técnico-social de las oleaginosas promisorias higuerilla y sacha inchi con miras a su desarrollo agroindustrial Occidente, Antioquia, Medellín</v>
          </cell>
          <cell r="D398" t="str">
            <v>X</v>
          </cell>
          <cell r="E398" t="str">
            <v>SRIA AGRICULT Y DES RURAL</v>
          </cell>
          <cell r="F398" t="str">
            <v>22272</v>
          </cell>
          <cell r="G398" t="str">
            <v>Generación de conocimiento e innovación para el sector agropecuario</v>
          </cell>
        </row>
        <row r="399">
          <cell r="B399" t="str">
            <v>2011050000112</v>
          </cell>
          <cell r="C399" t="str">
            <v>Fortalecimiento proyecto por su salud muévase pues en Todo El Departamento, Antioquia, Occidente</v>
          </cell>
          <cell r="D399" t="str">
            <v/>
          </cell>
          <cell r="E399" t="str">
            <v>INDEPORTES DE ANTIOQUIA</v>
          </cell>
          <cell r="F399" t="str">
            <v>24112</v>
          </cell>
          <cell r="G399" t="str">
            <v>Salud pública como bien común</v>
          </cell>
        </row>
        <row r="400">
          <cell r="B400" t="str">
            <v>2012050000018</v>
          </cell>
          <cell r="C400" t="str">
            <v>Apoyo y participación de los deportistas antioqueños en eventos deportivos de caracter nacional e internacional departamento de Antioquia</v>
          </cell>
          <cell r="D400" t="str">
            <v/>
          </cell>
          <cell r="E400" t="str">
            <v>INDEPORTES DE ANTIOQUIA</v>
          </cell>
          <cell r="F400" t="str">
            <v>21453</v>
          </cell>
          <cell r="G400" t="str">
            <v>Deportistas ejemplares</v>
          </cell>
        </row>
        <row r="401">
          <cell r="B401" t="str">
            <v>2012050000174</v>
          </cell>
          <cell r="C401" t="str">
            <v>Implementación de estímulos para el fomento y el desarrollo cultural en 124 municipios del departamento de Antioquia</v>
          </cell>
          <cell r="D401" t="str">
            <v/>
          </cell>
          <cell r="E401" t="str">
            <v>INST DE CULT Y PAT DE ANT</v>
          </cell>
          <cell r="F401" t="str">
            <v>22313</v>
          </cell>
          <cell r="G401" t="str">
            <v>Estímulos</v>
          </cell>
        </row>
        <row r="402">
          <cell r="B402" t="str">
            <v>2012050000194</v>
          </cell>
          <cell r="C402" t="str">
            <v>Implementación Estrategia de planificación y gestión cultural y del conocimiento Todo El Departamento, Antioquia, Occidente</v>
          </cell>
          <cell r="D402" t="str">
            <v/>
          </cell>
          <cell r="E402" t="str">
            <v>INST DE CULT Y PAT DE ANT</v>
          </cell>
          <cell r="F402" t="str">
            <v>22321</v>
          </cell>
          <cell r="G402" t="str">
            <v>Planificación cultural y gestión cultural y del conocimiento</v>
          </cell>
        </row>
        <row r="403">
          <cell r="B403" t="str">
            <v>2012050000195</v>
          </cell>
          <cell r="C403" t="str">
            <v>"Adecuación Equipamientos culturales 8 municipios del Departamento de Antioquia8 municipios del departamento"</v>
          </cell>
          <cell r="D403" t="str">
            <v/>
          </cell>
          <cell r="E403" t="str">
            <v>INST DE CULT Y PAT DE ANT</v>
          </cell>
          <cell r="F403" t="str">
            <v>22322</v>
          </cell>
          <cell r="G403" t="str">
            <v>Equipamientos y servicios culturales</v>
          </cell>
        </row>
        <row r="404">
          <cell r="B404" t="str">
            <v>2012050000217</v>
          </cell>
          <cell r="C404" t="str">
            <v>Diseño e implementación del sistema de información cultural en el Instituto de Cultura y Patrimonio de Antioquia Medellin</v>
          </cell>
          <cell r="D404" t="str">
            <v/>
          </cell>
          <cell r="E404" t="str">
            <v>INST DE CULT Y PAT DE ANT</v>
          </cell>
          <cell r="F404" t="str">
            <v>21118</v>
          </cell>
          <cell r="G404" t="str">
            <v>Sistemas de información del departamento</v>
          </cell>
        </row>
        <row r="405">
          <cell r="B405" t="str">
            <v>2012050000227</v>
          </cell>
          <cell r="C405" t="str">
            <v>Mantenimiento y conservación del Palacio de la Cultura Rafael Uribe Uribe, Municipio de Medellín Departamento Antioquia</v>
          </cell>
          <cell r="D405" t="str">
            <v/>
          </cell>
          <cell r="E405" t="str">
            <v>INST DE CULT Y PAT DE ANT</v>
          </cell>
          <cell r="F405" t="str">
            <v>22341</v>
          </cell>
          <cell r="G405" t="str">
            <v>Salvaguardia del patrimonio</v>
          </cell>
        </row>
        <row r="406">
          <cell r="B406" t="str">
            <v>2012050000228</v>
          </cell>
          <cell r="C406" t="str">
            <v>Diseño implementación, mantenimiento y mejoramiento del Sistema Integrado de Gestión del Instituto de Cultura y Patrimonio Medellín</v>
          </cell>
          <cell r="D406" t="str">
            <v/>
          </cell>
          <cell r="E406" t="str">
            <v>INST DE CULT Y PAT DE ANT</v>
          </cell>
          <cell r="F406" t="str">
            <v>21232</v>
          </cell>
          <cell r="G406" t="str">
            <v>Fortalecimiento del sistema integrado de gestión</v>
          </cell>
        </row>
        <row r="407">
          <cell r="B407" t="str">
            <v>2012050000230</v>
          </cell>
          <cell r="C407" t="str">
            <v>FORTALECIMIENTO RENOVACION Y CRECIMIENTO DE LAS TIC's  INSTITUTO DE CULTURA Y PATRIMONIO DE ANTIOQUIA</v>
          </cell>
          <cell r="D407" t="str">
            <v/>
          </cell>
          <cell r="E407" t="str">
            <v>INST DE CULT Y PAT DE ANT</v>
          </cell>
          <cell r="F407" t="str">
            <v>21221</v>
          </cell>
          <cell r="G407" t="str">
            <v>Fortalecimiento, renovación y crecimiento de las TIC y la plataforma de SAP</v>
          </cell>
        </row>
        <row r="408">
          <cell r="B408" t="str">
            <v>2012050000237</v>
          </cell>
          <cell r="C408" t="str">
            <v>Implementación de estrategias para la salvaguardia del patrimonio cultural en el  Departamento de Todo El Departamento, Antioquia, Occidente</v>
          </cell>
          <cell r="D408" t="str">
            <v/>
          </cell>
          <cell r="E408" t="str">
            <v>INST DE CULT Y PAT DE ANT</v>
          </cell>
          <cell r="F408" t="str">
            <v>22341</v>
          </cell>
          <cell r="G408" t="str">
            <v>Salvaguardia del patrimonio</v>
          </cell>
        </row>
        <row r="409">
          <cell r="B409" t="str">
            <v>2012050000243</v>
          </cell>
          <cell r="C409" t="str">
            <v>Implementación del Plan Departamental de Lectura y Bibliotecas Departamento de Antioquia</v>
          </cell>
          <cell r="D409" t="str">
            <v/>
          </cell>
          <cell r="E409" t="str">
            <v>INST DE CULT Y PAT DE ANT</v>
          </cell>
          <cell r="F409" t="str">
            <v>22331</v>
          </cell>
          <cell r="G409" t="str">
            <v>Plan departamental de lectura y bibliotecas</v>
          </cell>
        </row>
        <row r="410">
          <cell r="B410" t="str">
            <v>2012050000256</v>
          </cell>
          <cell r="C410" t="str">
            <v>Fortalecimiento del Palacio de la Cultura Rafael Uribe Uribe como centro cultural de Antioquia Medellín</v>
          </cell>
          <cell r="D410" t="str">
            <v/>
          </cell>
          <cell r="E410" t="str">
            <v>INST DE CULT Y PAT DE ANT</v>
          </cell>
          <cell r="F410" t="str">
            <v>22322</v>
          </cell>
          <cell r="G410" t="str">
            <v>Equipamientos y servicios culturales</v>
          </cell>
        </row>
        <row r="411">
          <cell r="B411" t="str">
            <v>2012050000257</v>
          </cell>
          <cell r="C411" t="str">
            <v>Fortalecimiento a las Instituciones de Educación Superior-Tecnológico de Ant. Abejorral, Antioquia, Occidente</v>
          </cell>
          <cell r="D411" t="str">
            <v/>
          </cell>
          <cell r="E411" t="str">
            <v>TECNOLOGICO DE ANTIOQUIA</v>
          </cell>
          <cell r="F411" t="str">
            <v>22113</v>
          </cell>
          <cell r="G411" t="str">
            <v>Fortalecimiento a las instituciones de educación superior oficial</v>
          </cell>
        </row>
        <row r="412">
          <cell r="B412" t="str">
            <v>2012050000258</v>
          </cell>
          <cell r="C412" t="str">
            <v>Actualización del sistema de información corporativo del Tecnológico de Antioquia</v>
          </cell>
          <cell r="D412" t="str">
            <v/>
          </cell>
          <cell r="E412" t="str">
            <v>TECNOLOGICO DE ANTIOQUIA</v>
          </cell>
          <cell r="F412" t="str">
            <v>21118</v>
          </cell>
          <cell r="G412" t="str">
            <v>Sistemas de información del departamento</v>
          </cell>
        </row>
        <row r="413">
          <cell r="B413" t="str">
            <v>2012050000283</v>
          </cell>
          <cell r="C413" t="str">
            <v>Dotación de equipamientos culturales en algunos municipios del departamento de Antioquia</v>
          </cell>
          <cell r="D413" t="str">
            <v/>
          </cell>
          <cell r="E413" t="str">
            <v>INST DE CULT Y PAT DE ANT</v>
          </cell>
          <cell r="F413" t="str">
            <v>22322</v>
          </cell>
          <cell r="G413" t="str">
            <v>Equipamientos y servicios culturales</v>
          </cell>
        </row>
        <row r="414">
          <cell r="B414" t="str">
            <v>2012050000284</v>
          </cell>
          <cell r="C414" t="str">
            <v>Fortalecimiento de procesos de formación artística para actores sociales de 124 municipios del Departamento de  Antioquia</v>
          </cell>
          <cell r="D414" t="str">
            <v/>
          </cell>
          <cell r="E414" t="str">
            <v>INST DE CULT Y PAT DE ANT</v>
          </cell>
          <cell r="F414" t="str">
            <v>22311</v>
          </cell>
          <cell r="G414" t="str">
            <v>Formación artística</v>
          </cell>
        </row>
        <row r="415">
          <cell r="B415" t="str">
            <v>2012050000285</v>
          </cell>
          <cell r="C415" t="str">
            <v>Desarrollo de eventos artísticos y culturales en 124 municipios del Departamento de Antioquia</v>
          </cell>
          <cell r="D415" t="str">
            <v/>
          </cell>
          <cell r="E415" t="str">
            <v>INST DE CULT Y PAT DE ANT</v>
          </cell>
          <cell r="F415" t="str">
            <v>22312</v>
          </cell>
          <cell r="G415" t="str">
            <v>Circulación, acceso y consumo</v>
          </cell>
        </row>
        <row r="416">
          <cell r="B416" t="str">
            <v>2012050000286</v>
          </cell>
          <cell r="C416" t="str">
            <v>Fortalecimiento de los centros de enriquecimiento motriz, iniciación, formación y especialización deportiva en Todo El Departamento, Antioquia, Occidente</v>
          </cell>
          <cell r="D416" t="str">
            <v/>
          </cell>
          <cell r="E416" t="str">
            <v>INDEPORTES DE ANTIOQUIA</v>
          </cell>
          <cell r="F416" t="str">
            <v>22411</v>
          </cell>
          <cell r="G416" t="str">
            <v>Centros de iniciación, enriquecimiento motriz y desarrollo deportivo</v>
          </cell>
        </row>
        <row r="417">
          <cell r="B417" t="str">
            <v>2012050000287</v>
          </cell>
          <cell r="C417" t="str">
            <v>Apoyo y fortalecimiento de las ludotecas en el Departamento de Antioquia</v>
          </cell>
          <cell r="D417" t="str">
            <v/>
          </cell>
          <cell r="E417" t="str">
            <v>INDEPORTES DE ANTIOQUIA</v>
          </cell>
          <cell r="F417" t="str">
            <v>24552</v>
          </cell>
          <cell r="G417" t="str">
            <v>Deporte y recreación para la inclusión y la interculturalidad</v>
          </cell>
        </row>
        <row r="418">
          <cell r="B418" t="str">
            <v>2012050000289</v>
          </cell>
          <cell r="C418" t="str">
            <v>Capacitación presencial en deporte, recreación, educación física y actividad física en Todo El Departamento, Antioquia, Occidente</v>
          </cell>
          <cell r="D418" t="str">
            <v/>
          </cell>
          <cell r="E418" t="str">
            <v>INDEPORTES DE ANTIOQUIA</v>
          </cell>
          <cell r="F418" t="str">
            <v>22422</v>
          </cell>
          <cell r="G418" t="str">
            <v>Capacitación del sector del deporte, la recreación, la actividad física y la educación física en Antioquia</v>
          </cell>
        </row>
        <row r="419">
          <cell r="B419" t="str">
            <v>2012050000290</v>
          </cell>
          <cell r="C419" t="str">
            <v>Apoyo y fortalecimiento de las estrategias recreativas en el Departamento de Antioquia</v>
          </cell>
          <cell r="D419" t="str">
            <v/>
          </cell>
          <cell r="E419" t="str">
            <v>INDEPORTES DE ANTIOQUIA</v>
          </cell>
          <cell r="F419" t="str">
            <v>24552</v>
          </cell>
          <cell r="G419" t="str">
            <v>Deporte y recreación para la inclusión y la interculturalidad</v>
          </cell>
        </row>
        <row r="420">
          <cell r="B420" t="str">
            <v>2012050000291</v>
          </cell>
          <cell r="C420" t="str">
            <v>Apoyo y promoción de eventos recreativos para la población situación de discapacidad, campesinos e indígenas en el Departamento de Antioquia</v>
          </cell>
          <cell r="D420" t="str">
            <v/>
          </cell>
          <cell r="E420" t="str">
            <v>INDEPORTES DE ANTIOQUIA</v>
          </cell>
          <cell r="F420" t="str">
            <v>24552</v>
          </cell>
          <cell r="G420" t="str">
            <v>Deporte y recreación para la inclusión y la interculturalidad</v>
          </cell>
        </row>
        <row r="421">
          <cell r="B421" t="str">
            <v>2012050000316</v>
          </cell>
          <cell r="C421" t="str">
            <v>Fortalecimiento centros de desarrollo deportivo subregiones Departamento de Departamento de Antioquia</v>
          </cell>
          <cell r="D421" t="str">
            <v/>
          </cell>
          <cell r="E421" t="str">
            <v>INDEPORTES DE ANTIOQUIA</v>
          </cell>
          <cell r="F421" t="str">
            <v>22411</v>
          </cell>
          <cell r="G421" t="str">
            <v>Centros de iniciación, enriquecimiento motriz y desarrollo deportivo</v>
          </cell>
        </row>
        <row r="422">
          <cell r="B422" t="str">
            <v>2012050000337</v>
          </cell>
          <cell r="C422" t="str">
            <v>Apoyo técnico, social y científico Medellín, Departamento de Antioquia</v>
          </cell>
          <cell r="D422" t="str">
            <v/>
          </cell>
          <cell r="E422" t="str">
            <v>INDEPORTES DE ANTIOQUIA</v>
          </cell>
          <cell r="F422" t="str">
            <v>21453</v>
          </cell>
          <cell r="G422" t="str">
            <v>Deportistas ejemplares</v>
          </cell>
        </row>
        <row r="423">
          <cell r="B423" t="str">
            <v>2012050000338</v>
          </cell>
          <cell r="C423" t="str">
            <v>Implementación de un centro de investigación en Indeportes Antioquia, Occidente</v>
          </cell>
          <cell r="D423" t="str">
            <v/>
          </cell>
          <cell r="E423" t="str">
            <v>INDEPORTES DE ANTIOQUIA</v>
          </cell>
          <cell r="F423" t="str">
            <v>21236</v>
          </cell>
          <cell r="G423" t="str">
            <v>Reorganización y ajuste funcional de las dependencias en la Gobernación de Antioquia</v>
          </cell>
        </row>
        <row r="424">
          <cell r="B424" t="str">
            <v>2012050000339</v>
          </cell>
          <cell r="C424" t="str">
            <v>Capacitación virtual en deporte, recreación, educación física y actividad física en Todo El Departamento, Antioquia, Occidente</v>
          </cell>
          <cell r="D424" t="str">
            <v/>
          </cell>
          <cell r="E424" t="str">
            <v>INDEPORTES DE ANTIOQUIA</v>
          </cell>
          <cell r="F424" t="str">
            <v>22421</v>
          </cell>
          <cell r="G424" t="str">
            <v>Sistema departamental virtual de capacitación del sector del deporte, la recreación y la actividad física en Antioquia</v>
          </cell>
        </row>
        <row r="425">
          <cell r="B425" t="str">
            <v>2012050000340</v>
          </cell>
          <cell r="C425" t="str">
            <v>Mejoramiento de la apropiación de los escenarios deportivos y recreativos en los muncipios del departamento de Antioquia</v>
          </cell>
          <cell r="D425" t="str">
            <v/>
          </cell>
          <cell r="E425" t="str">
            <v>INDEPORTES DE ANTIOQUIA</v>
          </cell>
          <cell r="F425" t="str">
            <v>22431</v>
          </cell>
          <cell r="G425" t="str">
            <v>Apropiación de escenarios deportivos y recreativos</v>
          </cell>
        </row>
        <row r="426">
          <cell r="B426" t="str">
            <v>2012050000341</v>
          </cell>
          <cell r="C426" t="str">
            <v>Construcción adecuación, mantenimiento y dotación de escenarios deportivos y recreativos en los municipios de todo el Departamento,Antioquia, Occidente</v>
          </cell>
          <cell r="D426" t="str">
            <v/>
          </cell>
          <cell r="E426" t="str">
            <v>INDEPORTES DE ANTIOQUIA</v>
          </cell>
          <cell r="F426" t="str">
            <v>22432</v>
          </cell>
          <cell r="G426" t="str">
            <v>Construcción, mantenimiento, adecuación y dotación de escenarios deportivos y recreativos</v>
          </cell>
        </row>
        <row r="427">
          <cell r="B427" t="str">
            <v>2012050000342</v>
          </cell>
          <cell r="C427" t="str">
            <v>Implementación de una política pública del deporte, la recreación, la educación física y la actividad física en , Antioquia, Occidente</v>
          </cell>
          <cell r="D427" t="str">
            <v/>
          </cell>
          <cell r="E427" t="str">
            <v>INDEPORTES DE ANTIOQUIA</v>
          </cell>
          <cell r="F427" t="str">
            <v>21451</v>
          </cell>
          <cell r="G427" t="str">
            <v>Diseño, construcción e implementación de la política pública del sector del deporte, la recreación, la actividad física y la educación física en Antioquia</v>
          </cell>
        </row>
        <row r="428">
          <cell r="B428" t="str">
            <v>2012050000343</v>
          </cell>
          <cell r="C428" t="str">
            <v>Fortalecimiento del sistema de gestión de la calidad en Indeportes Antioquia</v>
          </cell>
          <cell r="D428" t="str">
            <v/>
          </cell>
          <cell r="E428" t="str">
            <v>INDEPORTES DE ANTIOQUIA</v>
          </cell>
          <cell r="F428" t="str">
            <v>21232</v>
          </cell>
          <cell r="G428" t="str">
            <v>Fortalecimiento del sistema integrado de gestión</v>
          </cell>
        </row>
        <row r="429">
          <cell r="B429" t="str">
            <v>2012050000344</v>
          </cell>
          <cell r="C429" t="str">
            <v>Implementación de sistemas de información ERP, misional y de gestión documental en Todo El Departamento, Antioquia, Occidente</v>
          </cell>
          <cell r="D429" t="str">
            <v/>
          </cell>
          <cell r="E429" t="str">
            <v>INDEPORTES DE ANTIOQUIA</v>
          </cell>
          <cell r="F429" t="str">
            <v>21118</v>
          </cell>
          <cell r="G429" t="str">
            <v>Sistemas de información del departamento</v>
          </cell>
        </row>
        <row r="430">
          <cell r="B430" t="str">
            <v>2012050000345</v>
          </cell>
          <cell r="C430" t="str">
            <v>Apoyo para la descentralización de las ligas deportivas en el Departamento de Antioquia Occidente</v>
          </cell>
          <cell r="D430" t="str">
            <v/>
          </cell>
          <cell r="E430" t="str">
            <v>INDEPORTES DE ANTIOQUIA</v>
          </cell>
          <cell r="F430" t="str">
            <v>21452</v>
          </cell>
          <cell r="G430" t="str">
            <v>Descentralización del deporte, la recreación y la actividad física en Antioquia y promoción de sus buenas prácticas</v>
          </cell>
        </row>
        <row r="431">
          <cell r="B431" t="str">
            <v>2012050000346</v>
          </cell>
          <cell r="C431" t="str">
            <v>Apoyo y realización de los juegos deportivos municipales, subregionales, departamentales y fronterizos para el encuentro y en Todo El Departamento, Antioquia, Occidente</v>
          </cell>
          <cell r="D431" t="str">
            <v/>
          </cell>
          <cell r="E431" t="str">
            <v>INDEPORTES DE ANTIOQUIA</v>
          </cell>
          <cell r="F431" t="str">
            <v>23212</v>
          </cell>
          <cell r="G431" t="str">
            <v>Juegos municipales, regionales, departamentales y fronterizos para el encuentro y la convivencia</v>
          </cell>
        </row>
        <row r="432">
          <cell r="B432" t="str">
            <v>2012050000347</v>
          </cell>
          <cell r="C432" t="str">
            <v>Fortalecimiento del deporte, la recreación, la actividad física y la educación física en el sector escolar en en el Departamento deAntioquia</v>
          </cell>
          <cell r="D432" t="str">
            <v/>
          </cell>
          <cell r="E432" t="str">
            <v>INDEPORTES DE ANTIOQUIA</v>
          </cell>
          <cell r="F432" t="str">
            <v>22412</v>
          </cell>
          <cell r="G432" t="str">
            <v>Fortalecimiento del deporte, la recreación, la actividad física y la educación física en el sector escolar</v>
          </cell>
        </row>
        <row r="433">
          <cell r="B433" t="str">
            <v>2012050000348</v>
          </cell>
          <cell r="C433" t="str">
            <v>Fortalecimiento de los organismos deportivos, recreativos, de educación física y actividad física en Todo El Departamento, Antioquia, Occidente</v>
          </cell>
          <cell r="D433" t="str">
            <v/>
          </cell>
          <cell r="E433" t="str">
            <v>INDEPORTES DE ANTIOQUIA</v>
          </cell>
          <cell r="F433" t="str">
            <v>21452</v>
          </cell>
          <cell r="G433" t="str">
            <v>Descentralización del deporte, la recreación y la actividad física en Antioquia y promoción de sus buenas prácticas</v>
          </cell>
        </row>
        <row r="434">
          <cell r="B434" t="str">
            <v>2012050000351</v>
          </cell>
          <cell r="C434" t="str">
            <v>Dotación de equipos para los laboratorios del Medellín, Antioquia, Occidente</v>
          </cell>
          <cell r="D434" t="str">
            <v/>
          </cell>
          <cell r="E434" t="str">
            <v>TECNOLOGICO DE ANTIOQUIA</v>
          </cell>
          <cell r="F434" t="str">
            <v>22142</v>
          </cell>
          <cell r="G434" t="str">
            <v>Ambientes de aprendizaje para el siglo XXI</v>
          </cell>
        </row>
        <row r="435">
          <cell r="B435" t="str">
            <v>2012050000352</v>
          </cell>
          <cell r="C435" t="str">
            <v>Ampliación de cobertura de Educación Superior con calidad en las subregiones de Antioquia</v>
          </cell>
          <cell r="D435" t="str">
            <v/>
          </cell>
          <cell r="E435" t="str">
            <v>TECNOLOGICO DE ANTIOQUIA</v>
          </cell>
          <cell r="F435" t="str">
            <v>22112</v>
          </cell>
          <cell r="G435" t="str">
            <v>Nueva regionalización de instituciones de educación superior pública</v>
          </cell>
        </row>
        <row r="436">
          <cell r="B436" t="str">
            <v>2013050000001</v>
          </cell>
          <cell r="C436" t="str">
            <v>FORTALECIMIENTO A LA GESTIÓN DEL INSTITUTO DE CULTURA Y PATRIMONIO DE ANTIOQUIA</v>
          </cell>
          <cell r="D436" t="str">
            <v/>
          </cell>
          <cell r="E436" t="str">
            <v>INST DE CULT Y PAT DE ANT</v>
          </cell>
          <cell r="F436" t="str">
            <v>22321</v>
          </cell>
          <cell r="G436" t="str">
            <v>Planificación cultural y gestión cultural y del conocimiento</v>
          </cell>
        </row>
        <row r="437">
          <cell r="B437" t="str">
            <v>2013050000015</v>
          </cell>
          <cell r="C437" t="str">
            <v>Implementación del sotfware ERP de ADA, para integrar la información de las diferentes áreas de la entidad Pensiones de Antioquia Medellín, Antioquia, Occidente</v>
          </cell>
          <cell r="D437" t="str">
            <v/>
          </cell>
          <cell r="E437" t="str">
            <v>PENSIONES ANTIOQUIA</v>
          </cell>
          <cell r="F437" t="str">
            <v>21118</v>
          </cell>
          <cell r="G437" t="str">
            <v>Sistemas de información del departamento</v>
          </cell>
        </row>
        <row r="438">
          <cell r="B438" t="str">
            <v>2013050000020</v>
          </cell>
          <cell r="C438" t="str">
            <v>Fortalecimiento de procesos de capacitación y adiestramiento del personal de Pensiones de Antioquia Medellín, Antioquia, Occidente</v>
          </cell>
          <cell r="D438" t="str">
            <v/>
          </cell>
          <cell r="E438" t="str">
            <v>PENSIONES ANTIOQUIA</v>
          </cell>
          <cell r="F438" t="str">
            <v>21231</v>
          </cell>
          <cell r="G438" t="str">
            <v>Cualificación del capital humano en la Gobernación y en las subregiones</v>
          </cell>
        </row>
        <row r="439">
          <cell r="B439" t="str">
            <v>2013050000036</v>
          </cell>
          <cell r="C439" t="str">
            <v>Fortalecimiento del bienestar laboral en Indeportes Antioquia Medellín, Antioquia, Occidente</v>
          </cell>
          <cell r="D439" t="str">
            <v/>
          </cell>
          <cell r="E439" t="str">
            <v>INDEPORTES DE ANTIOQUIA</v>
          </cell>
          <cell r="F439" t="str">
            <v>21211</v>
          </cell>
          <cell r="G439" t="str">
            <v>Desarrollo humano y bienestar</v>
          </cell>
        </row>
        <row r="440">
          <cell r="B440" t="str">
            <v>2011050000238</v>
          </cell>
          <cell r="C440" t="str">
            <v>Formación tecnológica de excelencia en el Politécnico Colombiano Jaime Isaza Cadavid departamento de Antioquia</v>
          </cell>
          <cell r="D440" t="str">
            <v/>
          </cell>
          <cell r="E440" t="str">
            <v>POLITECNICO COLOMB JIC</v>
          </cell>
          <cell r="F440" t="str">
            <v>22113</v>
          </cell>
          <cell r="G440" t="str">
            <v>Fortalecimiento a las instituciones de educación superior oficial</v>
          </cell>
        </row>
        <row r="441">
          <cell r="B441" t="str">
            <v>2011050000241</v>
          </cell>
          <cell r="C441" t="str">
            <v>Desarrollo Científico y Tecnológico en el Politécnico colombiano Jaime Isaza Cadavid departamento de Antioquia.</v>
          </cell>
          <cell r="D441" t="str">
            <v/>
          </cell>
          <cell r="E441" t="str">
            <v>POLITECNICO COLOMB JIC</v>
          </cell>
          <cell r="F441" t="str">
            <v>22113</v>
          </cell>
          <cell r="G441" t="str">
            <v>Fortalecimiento a las instituciones de educación superior oficial</v>
          </cell>
        </row>
        <row r="442">
          <cell r="B442" t="str">
            <v>2011050000242</v>
          </cell>
          <cell r="C442" t="str">
            <v>Consolidación Politécnico Colombiano - Sociedad en el Politécnico Colombiano Jaime Isaza Cadavid departamento de Antioquia.</v>
          </cell>
          <cell r="D442" t="str">
            <v/>
          </cell>
          <cell r="E442" t="str">
            <v>POLITECNICO COLOMB JIC</v>
          </cell>
          <cell r="F442" t="str">
            <v>22113</v>
          </cell>
          <cell r="G442" t="str">
            <v>Fortalecimiento a las instituciones de educación superior oficial</v>
          </cell>
        </row>
        <row r="443">
          <cell r="B443" t="str">
            <v>2011050000243</v>
          </cell>
          <cell r="C443" t="str">
            <v>Fortalecimiento del Capital Social del Territorio en el Politécnico Colombiano Jaime Isaza Cadavid departamento de Antioquia.</v>
          </cell>
          <cell r="D443" t="str">
            <v/>
          </cell>
          <cell r="E443" t="str">
            <v>POLITECNICO COLOMB JIC</v>
          </cell>
          <cell r="F443" t="str">
            <v>22113</v>
          </cell>
          <cell r="G443" t="str">
            <v>Fortalecimiento a las instituciones de educación superior oficial</v>
          </cell>
        </row>
        <row r="444">
          <cell r="B444" t="str">
            <v>2011050000244</v>
          </cell>
          <cell r="C444" t="str">
            <v>Actualización de la Gestión Universitaria en el Politécnico Colombiano Jaime Isaza Cadavid departamento de Antioquia.</v>
          </cell>
          <cell r="D444" t="str">
            <v/>
          </cell>
          <cell r="E444" t="str">
            <v>POLITECNICO COLOMB JIC</v>
          </cell>
          <cell r="F444" t="str">
            <v>22113</v>
          </cell>
          <cell r="G444" t="str">
            <v>Fortalecimiento a las instituciones de educación superior oficial</v>
          </cell>
        </row>
        <row r="445">
          <cell r="B445" t="str">
            <v>2012050000330</v>
          </cell>
          <cell r="C445" t="str">
            <v>Dotación de la Biblioteca del Tecnológico de Antioquia</v>
          </cell>
          <cell r="D445" t="str">
            <v/>
          </cell>
          <cell r="E445" t="str">
            <v>TECNOLOGICO DE ANTIOQUIA</v>
          </cell>
          <cell r="F445" t="str">
            <v>22142</v>
          </cell>
          <cell r="G445" t="str">
            <v>Ambientes de aprendizaje para el siglo XXI</v>
          </cell>
        </row>
        <row r="446">
          <cell r="B446" t="str">
            <v>2012050000331</v>
          </cell>
          <cell r="C446" t="str">
            <v>Adecuación y mantenimiento  de la sede central del Tecnológico de Antioquia</v>
          </cell>
          <cell r="D446" t="str">
            <v/>
          </cell>
          <cell r="E446" t="str">
            <v>TECNOLOGICO DE ANTIOQUIA</v>
          </cell>
          <cell r="F446" t="str">
            <v>22142</v>
          </cell>
          <cell r="G446" t="str">
            <v>Ambientes de aprendizaje para el siglo XXI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"/>
  <sheetViews>
    <sheetView tabSelected="1" zoomScale="130" zoomScaleNormal="130" workbookViewId="0">
      <selection activeCell="A2" sqref="A2"/>
    </sheetView>
  </sheetViews>
  <sheetFormatPr baseColWidth="10" defaultRowHeight="15" x14ac:dyDescent="0.25"/>
  <cols>
    <col min="1" max="1" width="41.85546875" style="9" bestFit="1" customWidth="1"/>
    <col min="2" max="2" width="15.28515625" style="9" customWidth="1"/>
    <col min="3" max="3" width="18" style="9" customWidth="1"/>
    <col min="4" max="4" width="14" style="9" bestFit="1" customWidth="1"/>
    <col min="5" max="5" width="11.140625" style="9" bestFit="1" customWidth="1"/>
    <col min="6" max="6" width="11.42578125" style="9" customWidth="1"/>
    <col min="7" max="7" width="43.85546875" style="9" customWidth="1"/>
    <col min="8" max="8" width="11.28515625" style="9" customWidth="1"/>
    <col min="9" max="9" width="13.5703125" style="9" customWidth="1"/>
    <col min="10" max="10" width="7.7109375" style="9" customWidth="1"/>
    <col min="11" max="11" width="14.7109375" style="9" customWidth="1"/>
    <col min="12" max="12" width="16.42578125" style="9" customWidth="1"/>
    <col min="13" max="13" width="15.140625" style="9" customWidth="1"/>
    <col min="14" max="14" width="17.5703125" style="9" customWidth="1"/>
    <col min="15" max="15" width="11.42578125" style="9"/>
    <col min="16" max="16" width="41.7109375" style="9" customWidth="1"/>
    <col min="17" max="18" width="11.42578125" style="9" hidden="1" customWidth="1"/>
    <col min="19" max="28" width="0" style="9" hidden="1" customWidth="1"/>
    <col min="29" max="16384" width="11.42578125" style="9"/>
  </cols>
  <sheetData>
    <row r="1" spans="1:28" ht="31.5" x14ac:dyDescent="0.2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1" t="s">
        <v>6</v>
      </c>
      <c r="H1" s="4" t="s">
        <v>7</v>
      </c>
      <c r="I1" s="4" t="s">
        <v>8</v>
      </c>
      <c r="J1" s="2" t="s">
        <v>9</v>
      </c>
      <c r="K1" s="2" t="s">
        <v>10</v>
      </c>
      <c r="L1" s="2" t="s">
        <v>11</v>
      </c>
      <c r="M1" s="5" t="s">
        <v>12</v>
      </c>
      <c r="N1" s="5" t="s">
        <v>13</v>
      </c>
      <c r="O1" s="6" t="s">
        <v>14</v>
      </c>
      <c r="P1" s="7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</row>
    <row r="2" spans="1:28" x14ac:dyDescent="0.25">
      <c r="A2" s="13" t="s">
        <v>28</v>
      </c>
      <c r="B2" s="14" t="s">
        <v>29</v>
      </c>
      <c r="C2" s="14" t="s">
        <v>30</v>
      </c>
      <c r="D2" s="13" t="str">
        <f>VLOOKUP(C2,[1]Sheet1!$B$2:$G$446,6,FALSE)</f>
        <v>Todos por la legalidad</v>
      </c>
      <c r="E2" s="13" t="s">
        <v>31</v>
      </c>
      <c r="F2" s="13" t="s">
        <v>32</v>
      </c>
      <c r="G2" s="15" t="s">
        <v>33</v>
      </c>
      <c r="H2" s="16">
        <v>1</v>
      </c>
      <c r="I2" s="16">
        <v>1</v>
      </c>
      <c r="J2" s="14" t="s">
        <v>34</v>
      </c>
      <c r="K2" s="17">
        <v>11</v>
      </c>
      <c r="L2" s="18">
        <v>42186</v>
      </c>
      <c r="N2" s="10"/>
      <c r="O2" s="11"/>
      <c r="Q2" s="12" t="str">
        <f t="shared" ref="Q2:Q6" si="0">MID($P2,1,60)</f>
        <v/>
      </c>
      <c r="R2" s="12" t="str">
        <f t="shared" ref="R2:R6" si="1">MID($P2,61,60)</f>
        <v/>
      </c>
      <c r="S2" s="12" t="str">
        <f t="shared" ref="S2:S6" si="2">MID($P2,121,60)</f>
        <v/>
      </c>
      <c r="T2" s="12" t="str">
        <f t="shared" ref="T2:T6" si="3">MID($P2,181,60)</f>
        <v/>
      </c>
      <c r="U2" s="12" t="str">
        <f t="shared" ref="U2:U6" si="4">MID($P2,241,60)</f>
        <v/>
      </c>
      <c r="V2" s="12" t="str">
        <f t="shared" ref="V2:V6" si="5">MID($P2,301,60)</f>
        <v/>
      </c>
      <c r="W2" s="12" t="str">
        <f t="shared" ref="W2:W6" si="6">MID($P2,361,60)</f>
        <v/>
      </c>
      <c r="X2" s="12" t="str">
        <f t="shared" ref="X2:X6" si="7">MID($P2,421,60)</f>
        <v/>
      </c>
      <c r="Y2" s="12" t="str">
        <f t="shared" ref="Y2:Y6" si="8">MID($P2,481,60)</f>
        <v/>
      </c>
      <c r="Z2" s="12" t="str">
        <f t="shared" ref="Z2:Z6" si="9">MID($P2,541,60)</f>
        <v/>
      </c>
      <c r="AA2" s="12" t="str">
        <f t="shared" ref="AA2:AA6" si="10">MID($P2,601,60)</f>
        <v/>
      </c>
      <c r="AB2" s="12" t="str">
        <f t="shared" ref="AB2:AB6" si="11">MID($P2,661,60)</f>
        <v/>
      </c>
    </row>
    <row r="3" spans="1:28" x14ac:dyDescent="0.25">
      <c r="A3" s="13" t="s">
        <v>28</v>
      </c>
      <c r="B3" s="14" t="s">
        <v>35</v>
      </c>
      <c r="C3" s="14" t="s">
        <v>36</v>
      </c>
      <c r="D3" s="13" t="str">
        <f>VLOOKUP(C3,[1]Sheet1!$B$2:$G$446,6,FALSE)</f>
        <v>Legalidad entre nos y a un clic</v>
      </c>
      <c r="E3" s="13" t="s">
        <v>37</v>
      </c>
      <c r="F3" s="13" t="s">
        <v>38</v>
      </c>
      <c r="G3" s="15" t="s">
        <v>39</v>
      </c>
      <c r="H3" s="16">
        <v>1</v>
      </c>
      <c r="I3" s="16">
        <v>0</v>
      </c>
      <c r="J3" s="14" t="s">
        <v>34</v>
      </c>
      <c r="K3" s="17">
        <v>11</v>
      </c>
      <c r="L3" s="18">
        <v>42186</v>
      </c>
      <c r="N3" s="10"/>
      <c r="O3" s="11"/>
      <c r="Q3" s="12" t="str">
        <f t="shared" si="0"/>
        <v/>
      </c>
      <c r="R3" s="12" t="str">
        <f t="shared" si="1"/>
        <v/>
      </c>
      <c r="S3" s="12" t="str">
        <f t="shared" si="2"/>
        <v/>
      </c>
      <c r="T3" s="12" t="str">
        <f t="shared" si="3"/>
        <v/>
      </c>
      <c r="U3" s="12" t="str">
        <f t="shared" si="4"/>
        <v/>
      </c>
      <c r="V3" s="12" t="str">
        <f t="shared" si="5"/>
        <v/>
      </c>
      <c r="W3" s="12" t="str">
        <f t="shared" si="6"/>
        <v/>
      </c>
      <c r="X3" s="12" t="str">
        <f t="shared" si="7"/>
        <v/>
      </c>
      <c r="Y3" s="12" t="str">
        <f t="shared" si="8"/>
        <v/>
      </c>
      <c r="Z3" s="12" t="str">
        <f t="shared" si="9"/>
        <v/>
      </c>
      <c r="AA3" s="12" t="str">
        <f t="shared" si="10"/>
        <v/>
      </c>
      <c r="AB3" s="12" t="str">
        <f t="shared" si="11"/>
        <v/>
      </c>
    </row>
    <row r="4" spans="1:28" x14ac:dyDescent="0.25">
      <c r="A4" s="13" t="s">
        <v>28</v>
      </c>
      <c r="B4" s="14" t="s">
        <v>40</v>
      </c>
      <c r="C4" s="14" t="s">
        <v>41</v>
      </c>
      <c r="D4" s="13" t="str">
        <f>VLOOKUP(C4,[1]Sheet1!$B$2:$G$446,6,FALSE)</f>
        <v>Todos por Antioquia - Fortalecimiento de las relaciones del Gobierno Departamental con la comunidad antioqueña y otros niveles territoriales</v>
      </c>
      <c r="E4" s="13" t="s">
        <v>42</v>
      </c>
      <c r="F4" s="13" t="s">
        <v>43</v>
      </c>
      <c r="G4" s="15" t="s">
        <v>44</v>
      </c>
      <c r="H4" s="16">
        <v>1</v>
      </c>
      <c r="I4" s="16">
        <v>1</v>
      </c>
      <c r="J4" s="14" t="s">
        <v>34</v>
      </c>
      <c r="K4" s="17">
        <v>12</v>
      </c>
      <c r="L4" s="18">
        <v>42186</v>
      </c>
      <c r="N4" s="10"/>
      <c r="O4" s="11"/>
      <c r="Q4" s="12" t="str">
        <f t="shared" si="0"/>
        <v/>
      </c>
      <c r="R4" s="12" t="str">
        <f t="shared" si="1"/>
        <v/>
      </c>
      <c r="S4" s="12" t="str">
        <f t="shared" si="2"/>
        <v/>
      </c>
      <c r="T4" s="12" t="str">
        <f t="shared" si="3"/>
        <v/>
      </c>
      <c r="U4" s="12" t="str">
        <f t="shared" si="4"/>
        <v/>
      </c>
      <c r="V4" s="12" t="str">
        <f t="shared" si="5"/>
        <v/>
      </c>
      <c r="W4" s="12" t="str">
        <f t="shared" si="6"/>
        <v/>
      </c>
      <c r="X4" s="12" t="str">
        <f t="shared" si="7"/>
        <v/>
      </c>
      <c r="Y4" s="12" t="str">
        <f t="shared" si="8"/>
        <v/>
      </c>
      <c r="Z4" s="12" t="str">
        <f t="shared" si="9"/>
        <v/>
      </c>
      <c r="AA4" s="12" t="str">
        <f t="shared" si="10"/>
        <v/>
      </c>
      <c r="AB4" s="12" t="str">
        <f t="shared" si="11"/>
        <v/>
      </c>
    </row>
    <row r="5" spans="1:28" x14ac:dyDescent="0.25">
      <c r="A5" s="13" t="s">
        <v>28</v>
      </c>
      <c r="B5" s="14" t="s">
        <v>40</v>
      </c>
      <c r="C5" s="14" t="s">
        <v>41</v>
      </c>
      <c r="D5" s="13" t="str">
        <f>VLOOKUP(C5,[1]Sheet1!$B$2:$G$446,6,FALSE)</f>
        <v>Todos por Antioquia - Fortalecimiento de las relaciones del Gobierno Departamental con la comunidad antioqueña y otros niveles territoriales</v>
      </c>
      <c r="E5" s="13" t="s">
        <v>42</v>
      </c>
      <c r="F5" s="13" t="s">
        <v>45</v>
      </c>
      <c r="G5" s="15" t="s">
        <v>46</v>
      </c>
      <c r="H5" s="16">
        <v>1</v>
      </c>
      <c r="I5" s="16">
        <v>1</v>
      </c>
      <c r="J5" s="14" t="s">
        <v>34</v>
      </c>
      <c r="K5" s="17">
        <v>12</v>
      </c>
      <c r="L5" s="18">
        <v>42186</v>
      </c>
      <c r="N5" s="10"/>
      <c r="O5" s="11"/>
      <c r="Q5" s="12" t="str">
        <f t="shared" si="0"/>
        <v/>
      </c>
      <c r="R5" s="12" t="str">
        <f t="shared" si="1"/>
        <v/>
      </c>
      <c r="S5" s="12" t="str">
        <f t="shared" si="2"/>
        <v/>
      </c>
      <c r="T5" s="12" t="str">
        <f t="shared" si="3"/>
        <v/>
      </c>
      <c r="U5" s="12" t="str">
        <f t="shared" si="4"/>
        <v/>
      </c>
      <c r="V5" s="12" t="str">
        <f t="shared" si="5"/>
        <v/>
      </c>
      <c r="W5" s="12" t="str">
        <f t="shared" si="6"/>
        <v/>
      </c>
      <c r="X5" s="12" t="str">
        <f t="shared" si="7"/>
        <v/>
      </c>
      <c r="Y5" s="12" t="str">
        <f t="shared" si="8"/>
        <v/>
      </c>
      <c r="Z5" s="12" t="str">
        <f t="shared" si="9"/>
        <v/>
      </c>
      <c r="AA5" s="12" t="str">
        <f t="shared" si="10"/>
        <v/>
      </c>
      <c r="AB5" s="12" t="str">
        <f t="shared" si="11"/>
        <v/>
      </c>
    </row>
    <row r="6" spans="1:28" x14ac:dyDescent="0.25">
      <c r="A6" s="13" t="s">
        <v>28</v>
      </c>
      <c r="B6" s="14" t="s">
        <v>40</v>
      </c>
      <c r="C6" s="14" t="s">
        <v>41</v>
      </c>
      <c r="D6" s="13" t="str">
        <f>VLOOKUP(C6,[1]Sheet1!$B$2:$G$446,6,FALSE)</f>
        <v>Todos por Antioquia - Fortalecimiento de las relaciones del Gobierno Departamental con la comunidad antioqueña y otros niveles territoriales</v>
      </c>
      <c r="E6" s="13" t="s">
        <v>42</v>
      </c>
      <c r="F6" s="13" t="s">
        <v>47</v>
      </c>
      <c r="G6" s="15" t="s">
        <v>48</v>
      </c>
      <c r="H6" s="16">
        <v>1</v>
      </c>
      <c r="I6" s="16">
        <v>1</v>
      </c>
      <c r="J6" s="14" t="s">
        <v>34</v>
      </c>
      <c r="K6" s="17">
        <v>12</v>
      </c>
      <c r="L6" s="18">
        <v>42186</v>
      </c>
      <c r="N6" s="10"/>
      <c r="O6" s="11"/>
      <c r="Q6" s="12" t="str">
        <f t="shared" si="0"/>
        <v/>
      </c>
      <c r="R6" s="12" t="str">
        <f t="shared" si="1"/>
        <v/>
      </c>
      <c r="S6" s="12" t="str">
        <f t="shared" si="2"/>
        <v/>
      </c>
      <c r="T6" s="12" t="str">
        <f t="shared" si="3"/>
        <v/>
      </c>
      <c r="U6" s="12" t="str">
        <f t="shared" si="4"/>
        <v/>
      </c>
      <c r="V6" s="12" t="str">
        <f t="shared" si="5"/>
        <v/>
      </c>
      <c r="W6" s="12" t="str">
        <f t="shared" si="6"/>
        <v/>
      </c>
      <c r="X6" s="12" t="str">
        <f t="shared" si="7"/>
        <v/>
      </c>
      <c r="Y6" s="12" t="str">
        <f t="shared" si="8"/>
        <v/>
      </c>
      <c r="Z6" s="12" t="str">
        <f t="shared" si="9"/>
        <v/>
      </c>
      <c r="AA6" s="12" t="str">
        <f t="shared" si="10"/>
        <v/>
      </c>
      <c r="AB6" s="12" t="str">
        <f t="shared" si="11"/>
        <v/>
      </c>
    </row>
  </sheetData>
  <sheetProtection algorithmName="SHA-512" hashValue="NEOpsEpSsR6rutjV6Ip/NUTSokI3FuO3Sj1k1TXdjfc3tPEwUJwdSgTqhaD71f8lL1oZ+oM77gKcSSXpGYwp/g==" saltValue="FTs1WmyktQ8yUtbyfLqV+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Notificacion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JAIRO LOPEZ ARANGO</dc:creator>
  <cp:lastModifiedBy>JOHN JAIRO LOPEZ ARANGO</cp:lastModifiedBy>
  <dcterms:created xsi:type="dcterms:W3CDTF">2016-01-14T19:25:09Z</dcterms:created>
  <dcterms:modified xsi:type="dcterms:W3CDTF">2016-01-14T19:28:28Z</dcterms:modified>
</cp:coreProperties>
</file>